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biagiotti-cons\Documents\NUR\LAVORO\_REPORT trimestrale URP\report trimestrali trasparenza\report trimestrali trasparenza anno 2025\"/>
    </mc:Choice>
  </mc:AlternateContent>
  <xr:revisionPtr revIDLastSave="182" documentId="11_F80A44039C9958E22ADB430D967391BCE47A8671" xr6:coauthVersionLast="47" xr6:coauthVersionMax="47" xr10:uidLastSave="{03095E88-D8A6-44E8-80EC-08D4E02472D9}"/>
  <bookViews>
    <workbookView xWindow="0" yWindow="0" windowWidth="13320" windowHeight="8910" firstSheet="3" activeTab="1" xr2:uid="{00000000-000D-0000-FFFF-FFFF00000000}"/>
  </bookViews>
  <sheets>
    <sheet name="GENERALE" sheetId="20" r:id="rId1"/>
    <sheet name="CANALE-AMBITO" sheetId="21" r:id="rId2"/>
    <sheet name="TIPO CONTATTO-AMBITO" sheetId="22" r:id="rId3"/>
    <sheet name="AMBITO-SOTTOAMBITO" sheetId="23" r:id="rId4"/>
  </sheets>
  <definedNames>
    <definedName name="_Toc0_ALTRO" localSheetId="3">'AMBITO-SOTTOAMBITO'!$B$45</definedName>
    <definedName name="_TocABBATTIMENTO_BARRIERE_ARCHITETTONICH" localSheetId="3">'AMBITO-SOTTOAMBITO'!$B$28</definedName>
    <definedName name="_TocABUSIVISMO_EDILIZIO_E_VIGILANZA" localSheetId="3">'AMBITO-SOTTOAMBITO'!$B$41</definedName>
    <definedName name="_TocACCREDITAMENTO_ENTI" localSheetId="3">'AMBITO-SOTTOAMBITO'!$B$24</definedName>
    <definedName name="_TocACCREDITAMENTO_STRUTTURE_SANITARIE" localSheetId="3">'AMBITO-SOTTOAMBITO'!$B$36</definedName>
    <definedName name="_TocADDIZIONALI_REGIONALI_IRPEF" localSheetId="3">'AMBITO-SOTTOAMBITO'!$B$23</definedName>
    <definedName name="_TocAGENZIE_DI_VIAGGIO" localSheetId="3">'AMBITO-SOTTOAMBITO'!$B$44</definedName>
    <definedName name="_TocAgevolazioni_Giovani_Trasporti_Under" localSheetId="0">GENERALE!#REF!</definedName>
    <definedName name="_TocAGEVOLAZIONI_TRASPORTO_PUBBLICO" localSheetId="3">'AMBITO-SOTTOAMBITO'!$B$43</definedName>
    <definedName name="_TocAGRICOLTURA" localSheetId="0">GENERALE!$H$4</definedName>
    <definedName name="_TocAGRITURISMO" localSheetId="3">'AMBITO-SOTTOAMBITO'!$B$5</definedName>
    <definedName name="_TocALBO_FORNITORI" localSheetId="3">'AMBITO-SOTTOAMBITO'!$B$11</definedName>
    <definedName name="_TocALTRI_ENTI" localSheetId="0">GENERALE!$H$6</definedName>
    <definedName name="_TocALTRO" localSheetId="0">GENERALE!$H$9</definedName>
    <definedName name="_TocALTRO_BOLLO_AUTO" localSheetId="3">'AMBITO-SOTTOAMBITO'!$B$23</definedName>
    <definedName name="_TocAMBIENTE" localSheetId="0">GENERALE!#REF!</definedName>
    <definedName name="_TocANTI_USURA" localSheetId="3">'AMBITO-SOTTOAMBITO'!$B$38</definedName>
    <definedName name="_TocAPPRENDISTATO" localSheetId="3">'AMBITO-SOTTOAMBITO'!$B$29</definedName>
    <definedName name="_TocARTE_E_SPETTACOLO" localSheetId="0">GENERALE!$H$12</definedName>
    <definedName name="_TocARTIGIANATO" localSheetId="0">GENERALE!$H$14</definedName>
    <definedName name="_TocASL" localSheetId="3">'AMBITO-SOTTOAMBITO'!$B$36</definedName>
    <definedName name="_TocASSICURAZIONE_ALUNNI" localSheetId="3">'AMBITO-SOTTOAMBITO'!$B$18</definedName>
    <definedName name="_TocASSOCIAZIONI_DI_VOLONTARIATO" localSheetId="3">'AMBITO-SOTTOAMBITO'!$B$42</definedName>
    <definedName name="_TocASSOCIAZIONISMO" localSheetId="3">'AMBITO-SOTTOAMBITO'!$B$42</definedName>
    <definedName name="_TocATER" localSheetId="3">'AMBITO-SOTTOAMBITO'!$B$13</definedName>
    <definedName name="_TocATTESTATI_CORSI" localSheetId="3">'AMBITO-SOTTOAMBITO'!$B$24</definedName>
    <definedName name="_TocAUTORIZZAZIONI_E_VINCOLI_PAESAGGISTI" localSheetId="3">'AMBITO-SOTTOAMBITO'!$B$41</definedName>
    <definedName name="_TocAUTORIZZAZIONI_SISMICHE" localSheetId="3">'AMBITO-SOTTOAMBITO'!$B$28</definedName>
    <definedName name="_TocBack_Office" localSheetId="0">GENERALE!#REF!</definedName>
    <definedName name="_TocBANDO_DELLE_IDEE" localSheetId="3">'AMBITO-SOTTOAMBITO'!$B$33</definedName>
    <definedName name="_TocBILANCIO_E_RAGIONERIA" localSheetId="0">GENERALE!$H$20</definedName>
    <definedName name="_TocBOLLETTINO" localSheetId="3">'AMBITO-SOTTOAMBITO'!$B$11</definedName>
    <definedName name="_TocBORSE_DI_STUDIO_PER_FIGLI_DI_LAV._SV" localSheetId="3">'AMBITO-SOTTOAMBITO'!$B$29</definedName>
    <definedName name="_TocCACCIA" localSheetId="3">'AMBITO-SOTTOAMBITO'!$B$5</definedName>
    <definedName name="_TocCALENDARIO_FIERISTICO" localSheetId="3">'AMBITO-SOTTOAMBITO'!$B$14</definedName>
    <definedName name="_TocCALENDARIO_SCOLASTICO" localSheetId="3">'AMBITO-SOTTOAMBITO'!$B$27</definedName>
    <definedName name="_TocCall_Center" localSheetId="0">GENERALE!#REF!</definedName>
    <definedName name="_TocCARTA_DEL_TURISTA" localSheetId="3">'AMBITO-SOTTOAMBITO'!$B$44</definedName>
    <definedName name="_TocCARTA_GIOVANI" localSheetId="3">'AMBITO-SOTTOAMBITO'!$B$33</definedName>
    <definedName name="_TocCARTELLE_ESATTORIALI_RIMBORSO" localSheetId="3">'AMBITO-SOTTOAMBITO'!$B$15</definedName>
    <definedName name="_TocCATALOGO_OFFERTA_FORMATIVA" localSheetId="3">'AMBITO-SOTTOAMBITO'!$B$24</definedName>
    <definedName name="_TocCERTIFICAZIONE_ENERGETICA" localSheetId="3">'AMBITO-SOTTOAMBITO'!$B$13</definedName>
    <definedName name="_TocCIGS_IN_DEROGA" localSheetId="3">'AMBITO-SOTTOAMBITO'!$B$29</definedName>
    <definedName name="_TocCITTADINI_STRANIERI" localSheetId="3">'AMBITO-SOTTOAMBITO'!$B$36</definedName>
    <definedName name="_TocCLASSIFICAZIONE_STRUTTURE_RICETTIVE" localSheetId="3">'AMBITO-SOTTOAMBITO'!$B$44</definedName>
    <definedName name="_TocCLASSIFICAZIONE_ZONE_SISMICHE" localSheetId="3">'AMBITO-SOTTOAMBITO'!$B$8</definedName>
    <definedName name="_TocCOMMERCIO" localSheetId="0">GENERALE!$H$26</definedName>
    <definedName name="_TocCOMUNE" localSheetId="3">'AMBITO-SOTTOAMBITO'!$B$6</definedName>
    <definedName name="_TocCOMUNICAZIONI_OBBLIGATORIE" localSheetId="3">'AMBITO-SOTTOAMBITO'!$B$29</definedName>
    <definedName name="_TocCONCESSIONI" localSheetId="3">'AMBITO-SOTTOAMBITO'!$B$17</definedName>
    <definedName name="_TocCONCORSI" localSheetId="3">'AMBITO-SOTTOAMBITO'!$B$32</definedName>
    <definedName name="_TocCONCORSO_PER_CORSO_TRIENNALE_MEDICIN" localSheetId="3">'AMBITO-SOTTOAMBITO'!$B$36</definedName>
    <definedName name="_TocCONSORZI_DI_BONIFICA" localSheetId="3">'AMBITO-SOTTOAMBITO'!$B$8</definedName>
    <definedName name="_TocCONTENZIOSO" localSheetId="0">GENERALE!$H$28</definedName>
    <definedName name="_TocCONTRIBUTI_AFFITTI" localSheetId="3">'AMBITO-SOTTOAMBITO'!$B$13</definedName>
    <definedName name="_TocCONTRIBUTI_IMPRENDITORIA" localSheetId="3">'AMBITO-SOTTOAMBITO'!$B$25</definedName>
    <definedName name="_TocCONTRIBUTI_PER_LIBRI_DI_TESTO" localSheetId="3">'AMBITO-SOTTOAMBITO'!$B$18</definedName>
    <definedName name="_TocCOOPERATIVE_SOCIALI" localSheetId="3">'AMBITO-SOTTOAMBITO'!$B$42</definedName>
    <definedName name="_TocCORSI_A_PAGAMENTO" localSheetId="3">'AMBITO-SOTTOAMBITO'!$B$24</definedName>
    <definedName name="_TocCORSI_GRATUITI" localSheetId="3">'AMBITO-SOTTOAMBITO'!$B$24</definedName>
    <definedName name="_TocCORSI_PER_MAESTRI_DI_SCI" localSheetId="3">'AMBITO-SOTTOAMBITO'!$B$24</definedName>
    <definedName name="_TocCORSI_PER_OPERATORI_SOCIO_SANITARI" localSheetId="3">'AMBITO-SOTTOAMBITO'!$B$24</definedName>
    <definedName name="_TocCORSI_REC_E_PIA" localSheetId="3">'AMBITO-SOTTOAMBITO'!$B$24</definedName>
    <definedName name="_TocCULTURA" localSheetId="0">GENERALE!$H$30</definedName>
    <definedName name="_TocDANNI_DA_FAUNA_SELVATICA" localSheetId="3">'AMBITO-SOTTOAMBITO'!$B$5</definedName>
    <definedName name="_TocDEMANIO" localSheetId="0">GENERALE!$H$32</definedName>
    <definedName name="_TocDIFESA_DEL_SUOLO_ARDIS" localSheetId="3">'AMBITO-SOTTOAMBITO'!$B$8</definedName>
    <definedName name="_TocDIRITTO_ALLO_STUDIO_SCOLASTICO" localSheetId="0">GENERALE!$H$34</definedName>
    <definedName name="_TocDIRITTO_ALLO_STUDIO_UNIVERSITARIO" localSheetId="0">GENERALE!$H$36</definedName>
    <definedName name="_TocDISMISSIONE_IMMOBILI" localSheetId="3">'AMBITO-SOTTOAMBITO'!$B$31</definedName>
    <definedName name="_TocEFFICIENTAMENTO_EDIFICI_PRIVATI" localSheetId="3">'AMBITO-SOTTOAMBITO'!$B$20</definedName>
    <definedName name="_TocEMIGRAZIONE" localSheetId="3">'AMBITO-SOTTOAMBITO'!$B$39</definedName>
    <definedName name="_TocENERGIA" localSheetId="0">GENERALE!#REF!</definedName>
    <definedName name="_TocENTI_LOCALI" localSheetId="0">GENERALE!#REF!</definedName>
    <definedName name="_TocESENZIONE_BOLLO_AUTO" localSheetId="3">'AMBITO-SOTTOAMBITO'!$B$23</definedName>
    <definedName name="_TocESENZIONE_TICKET" localSheetId="3">'AMBITO-SOTTOAMBITO'!$B$36</definedName>
    <definedName name="_TocESPROPRI" localSheetId="3">'AMBITO-SOTTOAMBITO'!$B$26</definedName>
    <definedName name="_TocFAMIGLIA" localSheetId="0">GENERALE!#REF!</definedName>
    <definedName name="_TocFARMACI" localSheetId="3">'AMBITO-SOTTOAMBITO'!$B$36</definedName>
    <definedName name="_TocFax" localSheetId="0">GENERALE!$B$3</definedName>
    <definedName name="_TocFINANZA_E_TRIBUTI" localSheetId="0">GENERALE!#REF!</definedName>
    <definedName name="_TocFITOSANITARIO" localSheetId="3">'AMBITO-SOTTOAMBITO'!$B$5</definedName>
    <definedName name="_TocFONDI_EUROPEI_PER_LE_IMPRESE" localSheetId="0">GENERALE!#REF!</definedName>
    <definedName name="_TocFORMAZIONE_PROFESSIONALE" localSheetId="0">GENERALE!#REF!</definedName>
    <definedName name="_TocFront_Office" localSheetId="0">GENERALE!#REF!</definedName>
    <definedName name="_TocGENERICO" localSheetId="3">'AMBITO-SOTTOAMBITO'!$B$7</definedName>
    <definedName name="_TocGENIO_CIVILE" localSheetId="3">'AMBITO-SOTTOAMBITO'!$B$28</definedName>
    <definedName name="_TocGESTIONE_BENI_DEMANIALI" localSheetId="3">'AMBITO-SOTTOAMBITO'!$B$17</definedName>
    <definedName name="_TocGESTIONE_BENI_PATRIMONIALI" localSheetId="3">'AMBITO-SOTTOAMBITO'!$B$31</definedName>
    <definedName name="_TocGRADUATORIE" localSheetId="3">'AMBITO-SOTTOAMBITO'!$B$36</definedName>
    <definedName name="_TocIMPIANTI_DI_PRODUZIONE_DI_ENERGIA" localSheetId="3">'AMBITO-SOTTOAMBITO'!$B$20</definedName>
    <definedName name="_TocIMPIANTI_TERMICI" localSheetId="3">'AMBITO-SOTTOAMBITO'!$B$8</definedName>
    <definedName name="_TocIMPRESE_ARTIGIANE" localSheetId="3">'AMBITO-SOTTOAMBITO'!$B$10</definedName>
    <definedName name="_TocINCIDENTI_E_SICUREZZA_STRADALE" localSheetId="3">'AMBITO-SOTTOAMBITO'!$B$26</definedName>
    <definedName name="_TocINDUSTRIA" localSheetId="0">GENERALE!#REF!</definedName>
    <definedName name="_TocINFRASTRUTTURE" localSheetId="0">GENERALE!#REF!</definedName>
    <definedName name="_TocIRAP" localSheetId="3">'AMBITO-SOTTOAMBITO'!$B$23</definedName>
    <definedName name="_TocISTRUZIONE" localSheetId="0">GENERALE!#REF!</definedName>
    <definedName name="_TocLAVORI_PUBBLICI" localSheetId="0">GENERALE!#REF!</definedName>
    <definedName name="_TocLAVORO" localSheetId="0">GENERALE!#REF!</definedName>
    <definedName name="_TocLAZIODISU" localSheetId="3">'AMBITO-SOTTOAMBITO'!$B$19</definedName>
    <definedName name="_TocLISTE_DI_ATTESA" localSheetId="3">'AMBITO-SOTTOAMBITO'!$B$36</definedName>
    <definedName name="_TocLSU_LAVORATORI_SOCIALMENTE_UTILI" localSheetId="3">'AMBITO-SOTTOAMBITO'!$B$29</definedName>
    <definedName name="_TocM" localSheetId="0">GENERALE!#REF!</definedName>
    <definedName name="_TocMANDATI_DI_PAGAMENTO" localSheetId="3">'AMBITO-SOTTOAMBITO'!$B$12</definedName>
    <definedName name="_TocMEDICINA_LEGALE" localSheetId="3">'AMBITO-SOTTOAMBITO'!$B$36</definedName>
    <definedName name="_TocNATURA_E_FORESTE" localSheetId="3">'AMBITO-SOTTOAMBITO'!$B$8</definedName>
    <definedName name="_TocNon_Valorizzato" localSheetId="0">GENERALE!#REF!</definedName>
    <definedName name="_TocNORMATIVA" localSheetId="3">'AMBITO-SOTTOAMBITO'!$B$36</definedName>
    <definedName name="_TocNR" localSheetId="0">GENERALE!#REF!</definedName>
    <definedName name="_TocNUOVO_PIANO_CASA" localSheetId="0">GENERALE!#REF!</definedName>
    <definedName name="_TocOSPEDALI" localSheetId="3">'AMBITO-SOTTOAMBITO'!$B$36</definedName>
    <definedName name="_TocPARCHI_E_AREE_NATURALI_PROTETTE" localSheetId="3">'AMBITO-SOTTOAMBITO'!$B$8</definedName>
    <definedName name="_TocPATRIMONIO" localSheetId="0">GENERALE!#REF!</definedName>
    <definedName name="_TocPATROCINIO" localSheetId="3">'AMBITO-SOTTOAMBITO'!$B$11</definedName>
    <definedName name="_TocPERSONALE" localSheetId="0">GENERALE!#REF!</definedName>
    <definedName name="_TocPESCA" localSheetId="3">'AMBITO-SOTTOAMBITO'!$B$5</definedName>
    <definedName name="_TocPIANO_CASA" localSheetId="3">'AMBITO-SOTTOAMBITO'!$B$41</definedName>
    <definedName name="_TocPIANO_REGIONALE_GESTIONE_RIFUITI" localSheetId="3">'AMBITO-SOTTOAMBITO'!$B$35</definedName>
    <definedName name="_TocPIANO_TERAPEUTICO" localSheetId="3">'AMBITO-SOTTOAMBITO'!$B$36</definedName>
    <definedName name="_TocPIANO_TERRITORIALE__PAESISTICO" localSheetId="3">'AMBITO-SOTTOAMBITO'!$B$41</definedName>
    <definedName name="_TocPOLITICHE_GIOVANILI" localSheetId="0">GENERALE!#REF!</definedName>
    <definedName name="_TocPOR_FSE" localSheetId="3">'AMBITO-SOTTOAMBITO'!$B$24</definedName>
    <definedName name="_TocPosta_Ordinaria" localSheetId="0">GENERALE!$B$4</definedName>
    <definedName name="_TocPOSTEGGI_E_COMMERCIO_AMBULANTE" localSheetId="3">'AMBITO-SOTTOAMBITO'!$B$14</definedName>
    <definedName name="_TocPRESIDENZA" localSheetId="3">'AMBITO-SOTTOAMBITO'!$B$11</definedName>
    <definedName name="_TocPRODUZIONE_VEGETALE" localSheetId="3">'AMBITO-SOTTOAMBITO'!$B$5</definedName>
    <definedName name="_TocPROGRAMMA_SVILUPPO_RURALE" localSheetId="3">'AMBITO-SOTTOAMBITO'!$B$5</definedName>
    <definedName name="_TocPROGRAMMAZIONE_RETE_SCOLASTICA" localSheetId="3">'AMBITO-SOTTOAMBITO'!$B$27</definedName>
    <definedName name="_TocPROGRAMMI_DI_INTERVENTI_A_FAVORE_DEI" localSheetId="3">'AMBITO-SOTTOAMBITO'!$B$33</definedName>
    <definedName name="_TocPRONTO_SOCCORSO" localSheetId="3">'AMBITO-SOTTOAMBITO'!$B$36</definedName>
    <definedName name="_TocPROTEZIONE_CIVILE" localSheetId="0">GENERALE!#REF!</definedName>
    <definedName name="_TocPROVINCIA" localSheetId="3">'AMBITO-SOTTOAMBITO'!$B$6</definedName>
    <definedName name="_TocRAPPORTO_CON_ENTI" localSheetId="3">'AMBITO-SOTTOAMBITO'!$B$21</definedName>
    <definedName name="_TocRATEAZIONI" localSheetId="3">'AMBITO-SOTTOAMBITO'!$B$15</definedName>
    <definedName name="_TocReclamo" localSheetId="0">GENERALE!#REF!</definedName>
    <definedName name="_TocRECUPERO_E_SMALTIMENTO" localSheetId="3">'AMBITO-SOTTOAMBITO'!$B$35</definedName>
    <definedName name="_TocREDDITO_MINIMO" localSheetId="3">'AMBITO-SOTTOAMBITO'!$B$29</definedName>
    <definedName name="_TocRichiesta_accesso_a.amm" localSheetId="0">GENERALE!#REF!</definedName>
    <definedName name="_TocRICHIESTA_ATTI" localSheetId="3">'AMBITO-SOTTOAMBITO'!$B$11</definedName>
    <definedName name="_TocRichiesta_colloquio" localSheetId="0">GENERALE!#REF!</definedName>
    <definedName name="_TocRichiesta_Informazioni" localSheetId="0">GENERALE!#REF!</definedName>
    <definedName name="_TocRIFIUTI" localSheetId="0">GENERALE!#REF!</definedName>
    <definedName name="_TocRIMBORSO_BOLLO_AUTO" localSheetId="3">'AMBITO-SOTTOAMBITO'!$B$23</definedName>
    <definedName name="_TocRISORSE_IDRICHE_E_SERVIZIO_IDRICO_IN" localSheetId="3">'AMBITO-SOTTOAMBITO'!$B$8</definedName>
    <definedName name="_TocSCREENING_PREVENZIONE" localSheetId="3">'AMBITO-SOTTOAMBITO'!$B$36</definedName>
    <definedName name="_TocSegnalazione" localSheetId="0">GENERALE!#REF!</definedName>
    <definedName name="_TocSERVIZIO_CIVILE" localSheetId="3">'AMBITO-SOTTOAMBITO'!$B$36</definedName>
    <definedName name="_TocServizio_Mail" localSheetId="0">GENERALE!#REF!</definedName>
    <definedName name="_TocSICUREZZA" localSheetId="3">'AMBITO-SOTTOAMBITO'!$B$37</definedName>
    <definedName name="_TocSOCIALE" localSheetId="3">'AMBITO-SOTTOAMBITO'!$B$38</definedName>
    <definedName name="_TocSpam" localSheetId="0">GENERALE!#REF!</definedName>
    <definedName name="_TocSportello" localSheetId="0">GENERALE!$B$5</definedName>
    <definedName name="_TocSTATO" localSheetId="3">'AMBITO-SOTTOAMBITO'!$B$6</definedName>
    <definedName name="_TocSTRUTTURE_OSPEDALIERE" localSheetId="3">'AMBITO-SOTTOAMBITO'!$B$36</definedName>
    <definedName name="_TocSTRUTTURE_RICETTIVE_TURISTICHE" localSheetId="0">GENERALE!#REF!</definedName>
    <definedName name="_TocSTRUTTURE_SOCIO_ASSISTENZIALI" localSheetId="3">'AMBITO-SOTTOAMBITO'!$B$39</definedName>
    <definedName name="_TocTARIFFARIO_E_PREZZI_OPERE_EDILI" localSheetId="3">'AMBITO-SOTTOAMBITO'!$B$26</definedName>
    <definedName name="_TocTASSE_CONCESSIONE_REGIONALE" localSheetId="3">'AMBITO-SOTTOAMBITO'!$B$23</definedName>
    <definedName name="_TocTAXI_E_NCC" localSheetId="3">'AMBITO-SOTTOAMBITO'!$B$10</definedName>
    <definedName name="_TocTECNICI_ACUSTICA_AMBIENTALE" localSheetId="3">'AMBITO-SOTTOAMBITO'!$B$8</definedName>
    <definedName name="_TocTelefono" localSheetId="0">GENERALE!#REF!</definedName>
    <definedName name="_TocTERRITORIO_E_URBANISTICA" localSheetId="3">'AMBITO-SOTTOAMBITO'!$B$40</definedName>
    <definedName name="_TocTERZO_SETTORE" localSheetId="3">'AMBITO-SOTTOAMBITO'!$B$41</definedName>
    <definedName name="_TocTESSERA_SANITARIA" localSheetId="3">'AMBITO-SOTTOAMBITO'!$B$36</definedName>
    <definedName name="_TocTICKET" localSheetId="3">'AMBITO-SOTTOAMBITO'!$B$36</definedName>
    <definedName name="_TocTIROCINI" localSheetId="3">'AMBITO-SOTTOAMBITO'!$B$29</definedName>
    <definedName name="_TocTIROCINI_PER_CITTADINI_STRANIERI" localSheetId="3">'AMBITO-SOTTOAMBITO'!$B$29</definedName>
    <definedName name="_TocTRASPORTI" localSheetId="3">'AMBITO-SOTTOAMBITO'!$B$42</definedName>
    <definedName name="_TocTRASPORTO_FERROVIARIO" localSheetId="3">'AMBITO-SOTTOAMBITO'!$B$43</definedName>
    <definedName name="_TocTRASPORTO_SU_GOMMA" localSheetId="3">'AMBITO-SOTTOAMBITO'!$B$43</definedName>
    <definedName name="_TocTRATTAMENTO_ECONOMICO" localSheetId="3">'AMBITO-SOTTOAMBITO'!$B$32</definedName>
    <definedName name="_TocTURISMO" localSheetId="3">'AMBITO-SOTTOAMBITO'!$B$43</definedName>
    <definedName name="_TocTUTELA_DEI_CONSUMATORI" localSheetId="3">'AMBITO-SOTTOAMBITO'!$B$44</definedName>
    <definedName name="_TocUrp_Frosinone" localSheetId="0">GENERALE!#REF!</definedName>
    <definedName name="_TocUrp_Rieti" localSheetId="0">GENERALE!#REF!</definedName>
    <definedName name="_TocUrp_Sanità" localSheetId="0">GENERALE!#REF!</definedName>
    <definedName name="_TocUSI_CIVICI" localSheetId="3">'AMBITO-SOTTOAMBITO'!$B$5</definedName>
    <definedName name="_TocVETERINARIA" localSheetId="3">'AMBITO-SOTTOAMBITO'!$B$36</definedName>
    <definedName name="_TocVITIVINICOLO" localSheetId="3">'AMBITO-SOTTOAMBITO'!$B$5</definedName>
    <definedName name="_TocVOLONTARIATO" localSheetId="3">'AMBITO-SOTTOAMBITO'!$B$34</definedName>
    <definedName name="_TocWeb" localSheetId="0">GENERALE!#REF!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3" l="1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2" i="22"/>
  <c r="D62" i="22"/>
  <c r="E62" i="22"/>
  <c r="F62" i="22"/>
  <c r="G62" i="22"/>
  <c r="H62" i="22"/>
  <c r="I62" i="22"/>
  <c r="C62" i="22"/>
  <c r="J61" i="22"/>
  <c r="C29" i="20"/>
  <c r="H47" i="20"/>
  <c r="H24" i="20"/>
  <c r="G48" i="20"/>
  <c r="C25" i="20"/>
  <c r="D24" i="20"/>
  <c r="L59" i="21"/>
  <c r="L58" i="21"/>
  <c r="K60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16" i="21"/>
  <c r="D60" i="21"/>
  <c r="E60" i="21"/>
  <c r="F60" i="21"/>
  <c r="G60" i="21"/>
  <c r="H60" i="21"/>
  <c r="I60" i="21"/>
  <c r="C60" i="21"/>
  <c r="C11" i="21" l="1"/>
  <c r="D4" i="21" s="1"/>
  <c r="C33" i="20"/>
  <c r="H46" i="20" l="1"/>
  <c r="H23" i="20"/>
  <c r="D9" i="21"/>
  <c r="D7" i="21"/>
  <c r="D8" i="21"/>
  <c r="D5" i="21"/>
  <c r="D10" i="21"/>
  <c r="D6" i="21"/>
  <c r="H4" i="20"/>
  <c r="C15" i="22" l="1"/>
  <c r="D8" i="22" l="1"/>
  <c r="D13" i="22"/>
  <c r="D14" i="22"/>
  <c r="H5" i="20" l="1"/>
  <c r="H7" i="20"/>
  <c r="H15" i="20"/>
  <c r="H32" i="20"/>
  <c r="H40" i="20"/>
  <c r="H16" i="20"/>
  <c r="H25" i="20"/>
  <c r="H33" i="20"/>
  <c r="H41" i="20"/>
  <c r="H43" i="20"/>
  <c r="H11" i="20"/>
  <c r="H28" i="20"/>
  <c r="H44" i="20"/>
  <c r="H12" i="20"/>
  <c r="H20" i="20"/>
  <c r="H29" i="20"/>
  <c r="H37" i="20"/>
  <c r="H45" i="20"/>
  <c r="H13" i="20"/>
  <c r="H21" i="20"/>
  <c r="H38" i="20"/>
  <c r="H6" i="20"/>
  <c r="H14" i="20"/>
  <c r="H22" i="20"/>
  <c r="H8" i="20"/>
  <c r="H9" i="20"/>
  <c r="H17" i="20"/>
  <c r="H26" i="20"/>
  <c r="H34" i="20"/>
  <c r="H42" i="20"/>
  <c r="H18" i="20"/>
  <c r="H27" i="20"/>
  <c r="H35" i="20"/>
  <c r="H19" i="20"/>
  <c r="H36" i="20"/>
  <c r="H30" i="20"/>
  <c r="H31" i="20"/>
  <c r="H39" i="20"/>
  <c r="H10" i="20"/>
  <c r="L57" i="21" l="1"/>
  <c r="H48" i="20"/>
  <c r="K61" i="22" l="1"/>
  <c r="K22" i="22"/>
  <c r="K21" i="22"/>
  <c r="K20" i="22"/>
  <c r="K19" i="22"/>
  <c r="K59" i="22"/>
  <c r="K60" i="22"/>
  <c r="K57" i="22"/>
  <c r="K26" i="22"/>
  <c r="K36" i="22"/>
  <c r="K40" i="22"/>
  <c r="K30" i="22"/>
  <c r="K38" i="22"/>
  <c r="K43" i="22"/>
  <c r="K46" i="22"/>
  <c r="K18" i="22"/>
  <c r="K55" i="22"/>
  <c r="K24" i="22"/>
  <c r="K44" i="22"/>
  <c r="K32" i="22"/>
  <c r="K52" i="22"/>
  <c r="K49" i="22"/>
  <c r="K29" i="22"/>
  <c r="K54" i="22"/>
  <c r="K48" i="22"/>
  <c r="K42" i="22"/>
  <c r="K25" i="22"/>
  <c r="K34" i="22"/>
  <c r="K37" i="22"/>
  <c r="K56" i="22"/>
  <c r="K39" i="22"/>
  <c r="K33" i="22"/>
  <c r="K58" i="22"/>
  <c r="K51" i="22"/>
  <c r="K23" i="22"/>
  <c r="K31" i="22"/>
  <c r="K50" i="22"/>
  <c r="K35" i="22"/>
  <c r="K45" i="22"/>
  <c r="K53" i="22"/>
  <c r="K47" i="22"/>
  <c r="K41" i="22"/>
  <c r="K27" i="22"/>
  <c r="K28" i="22"/>
  <c r="L55" i="21"/>
  <c r="L56" i="21"/>
  <c r="K62" i="22" l="1"/>
  <c r="D9" i="22" l="1"/>
  <c r="D10" i="22"/>
  <c r="D6" i="22"/>
  <c r="D7" i="22"/>
  <c r="D12" i="22"/>
  <c r="D5" i="22"/>
  <c r="D4" i="22"/>
  <c r="D11" i="22"/>
  <c r="D16" i="20" l="1"/>
  <c r="D23" i="20"/>
  <c r="D15" i="20"/>
  <c r="D14" i="20"/>
  <c r="D21" i="20"/>
  <c r="D17" i="20"/>
  <c r="D19" i="20"/>
  <c r="D22" i="20"/>
  <c r="D18" i="20"/>
  <c r="D20" i="20"/>
  <c r="D25" i="20"/>
  <c r="K1" i="22"/>
  <c r="C11" i="20" l="1"/>
  <c r="D4" i="20" l="1"/>
  <c r="D8" i="20"/>
  <c r="D9" i="20"/>
  <c r="D10" i="20"/>
  <c r="D6" i="20"/>
  <c r="D5" i="20"/>
  <c r="D7" i="20"/>
  <c r="L19" i="21"/>
  <c r="L27" i="21"/>
  <c r="L35" i="21"/>
  <c r="L43" i="21"/>
  <c r="L36" i="21"/>
  <c r="L21" i="21"/>
  <c r="L29" i="21"/>
  <c r="L45" i="21"/>
  <c r="L30" i="21"/>
  <c r="L46" i="21"/>
  <c r="L53" i="21"/>
  <c r="L31" i="21"/>
  <c r="L47" i="21"/>
  <c r="L34" i="21"/>
  <c r="L50" i="21"/>
  <c r="L20" i="21"/>
  <c r="L28" i="21"/>
  <c r="L44" i="21"/>
  <c r="L51" i="21"/>
  <c r="L37" i="21"/>
  <c r="L52" i="21"/>
  <c r="L22" i="21"/>
  <c r="L38" i="21"/>
  <c r="L23" i="21"/>
  <c r="L39" i="21"/>
  <c r="L26" i="21"/>
  <c r="L24" i="21"/>
  <c r="L32" i="21"/>
  <c r="L40" i="21"/>
  <c r="L48" i="21"/>
  <c r="L17" i="21"/>
  <c r="L25" i="21"/>
  <c r="L33" i="21"/>
  <c r="L41" i="21"/>
  <c r="L49" i="21"/>
  <c r="L18" i="21"/>
  <c r="L42" i="21"/>
  <c r="L54" i="21"/>
  <c r="D33" i="20"/>
  <c r="D30" i="20"/>
  <c r="L16" i="21"/>
  <c r="J1" i="21" l="1"/>
  <c r="H1" i="20"/>
  <c r="D11" i="20"/>
  <c r="D29" i="20" l="1"/>
  <c r="D11" i="21"/>
</calcChain>
</file>

<file path=xl/sharedStrings.xml><?xml version="1.0" encoding="utf-8"?>
<sst xmlns="http://schemas.openxmlformats.org/spreadsheetml/2006/main" count="760" uniqueCount="309">
  <si>
    <t>URP REGIONE LAZIO - III TRIMESTRE 2025</t>
  </si>
  <si>
    <t>REPORT GENERALE</t>
  </si>
  <si>
    <t>TOT. CONTATTI</t>
  </si>
  <si>
    <t>Canale</t>
  </si>
  <si>
    <t>Totale</t>
  </si>
  <si>
    <t>%</t>
  </si>
  <si>
    <t>Ambito</t>
  </si>
  <si>
    <t>E-Mail</t>
  </si>
  <si>
    <t>AGRICOLTURA</t>
  </si>
  <si>
    <t>Fax</t>
  </si>
  <si>
    <t>ALTRI ENTI</t>
  </si>
  <si>
    <t>Pec</t>
  </si>
  <si>
    <t>ALTRO</t>
  </si>
  <si>
    <t>Posta Ordinaria</t>
  </si>
  <si>
    <t>AMBIENTE</t>
  </si>
  <si>
    <t>Sportello</t>
  </si>
  <si>
    <t>ARTE E SPETTACOLO</t>
  </si>
  <si>
    <t>Telefono</t>
  </si>
  <si>
    <t>ARTIGIANATO</t>
  </si>
  <si>
    <t>Web</t>
  </si>
  <si>
    <t>ATTIVITA' ISTITUZIONALI</t>
  </si>
  <si>
    <t>Totale Complessivo</t>
  </si>
  <si>
    <t>ATTIVITA' PRODUTTIVE</t>
  </si>
  <si>
    <t>BILANCIO E RAGIONERIA</t>
  </si>
  <si>
    <t>Tipo Contatto</t>
  </si>
  <si>
    <t>CASA</t>
  </si>
  <si>
    <t>Acc. Atti L.241/90</t>
  </si>
  <si>
    <t>CENTRALE ACQUISTI</t>
  </si>
  <si>
    <t>Acc. Civico Generalizz</t>
  </si>
  <si>
    <t>COMMERCIO</t>
  </si>
  <si>
    <t>Acc. Dati Personali DPO</t>
  </si>
  <si>
    <t>CONTENZIOSO</t>
  </si>
  <si>
    <t>Esercizio dei diritti degli interessati (privacy)</t>
  </si>
  <si>
    <t>CULTURA</t>
  </si>
  <si>
    <t>Acc. Civico Semplice</t>
  </si>
  <si>
    <t>DEMANIO E PATRIMONIO</t>
  </si>
  <si>
    <t>Reclamo</t>
  </si>
  <si>
    <t>EDILIZIA</t>
  </si>
  <si>
    <t>Richiesta colloquio</t>
  </si>
  <si>
    <t>ENERGIA</t>
  </si>
  <si>
    <t>Richiesta Informazioni</t>
  </si>
  <si>
    <t>ENTI LOCALI</t>
  </si>
  <si>
    <t>Segnalazione</t>
  </si>
  <si>
    <t>FORMAZIONE</t>
  </si>
  <si>
    <t>Spam</t>
  </si>
  <si>
    <t>LAVORI PUBBLICI E INFRASTRUTTURE</t>
  </si>
  <si>
    <t>Test</t>
  </si>
  <si>
    <t>LAVORO</t>
  </si>
  <si>
    <t>LAZIOEUROPA</t>
  </si>
  <si>
    <t>Non Valorizzato</t>
  </si>
  <si>
    <t>Genere utente</t>
  </si>
  <si>
    <t>PARCHI E AREE PROTETTE</t>
  </si>
  <si>
    <t>Ticket Aperti e Chiusi</t>
  </si>
  <si>
    <t>PERSONALE</t>
  </si>
  <si>
    <t>Ticket non inoltrati per competenza</t>
  </si>
  <si>
    <t>POLITICHE GIOVANILI</t>
  </si>
  <si>
    <t>Ticket inoltrati per competenza</t>
  </si>
  <si>
    <t>PROTEZIONE CIVILE</t>
  </si>
  <si>
    <t>RIFIUTI</t>
  </si>
  <si>
    <t>Sportelli aperti al pubblico</t>
  </si>
  <si>
    <t>RISORSE IDRICHE</t>
  </si>
  <si>
    <t>SANITA'</t>
  </si>
  <si>
    <t>SCUOLA E UNIVERSITA'</t>
  </si>
  <si>
    <t>SICUREZZA</t>
  </si>
  <si>
    <t>SISMA</t>
  </si>
  <si>
    <t>SISTEMI MONITORAGGIO SPESA FAR</t>
  </si>
  <si>
    <t>SOCIALE E TERZO SETTORE</t>
  </si>
  <si>
    <t>SPORT</t>
  </si>
  <si>
    <t>TERRITORIO E URBANISTICA</t>
  </si>
  <si>
    <t>test</t>
  </si>
  <si>
    <t>TRASPORTI</t>
  </si>
  <si>
    <t>TRIBUTI - CONTENZIOSO</t>
  </si>
  <si>
    <t>TURISMO</t>
  </si>
  <si>
    <t>VIGILANZA E CONTROLLO</t>
  </si>
  <si>
    <t>WEBTICKET-PORTALI</t>
  </si>
  <si>
    <t>WEBTICKET-REDAZIONEWEB</t>
  </si>
  <si>
    <t>REPORT PER CANALE ED AMBITO</t>
  </si>
  <si>
    <t xml:space="preserve">TOTALE CONTATTI </t>
  </si>
  <si>
    <t>TOTALE</t>
  </si>
  <si>
    <t>Media telefonate giornaliera</t>
  </si>
  <si>
    <t>AMBITO</t>
  </si>
  <si>
    <t>Form Web</t>
  </si>
  <si>
    <t>PEC</t>
  </si>
  <si>
    <t>Posta ordinaria</t>
  </si>
  <si>
    <t>REPORT PER TIPOLOGIA ED AMBITO</t>
  </si>
  <si>
    <t>TIPOLOGIA</t>
  </si>
  <si>
    <t>CONTATTI</t>
  </si>
  <si>
    <t>Accesso A.Amm</t>
  </si>
  <si>
    <t>Esercizio diritti  interessati (privacy)</t>
  </si>
  <si>
    <t>Informazioni</t>
  </si>
  <si>
    <t>REPORT PER SOTTOAMBITO</t>
  </si>
  <si>
    <t>SOTTOAMBITO</t>
  </si>
  <si>
    <t>AGEVOLAZIONI TRASPORTO PUBBLICO</t>
  </si>
  <si>
    <t>RECUP</t>
  </si>
  <si>
    <t>TASSA AUTOMOBILISTICA</t>
  </si>
  <si>
    <t>SCELTA MEDICO DI BASE/PEDIATRA</t>
  </si>
  <si>
    <t>REFERTI ONLINE</t>
  </si>
  <si>
    <t>0 ALTRO</t>
  </si>
  <si>
    <t>ESENZIONE BOLLO AUTO</t>
  </si>
  <si>
    <t>SERVIZI ONLINE</t>
  </si>
  <si>
    <t>REFERTI DI LABORATORIO</t>
  </si>
  <si>
    <t>CENTRO PER L'IMPIEGO</t>
  </si>
  <si>
    <t>ASL</t>
  </si>
  <si>
    <t>CARTELLE ESATTORIALI</t>
  </si>
  <si>
    <t>FASCICOLO SANITARIO ELETTRONICO</t>
  </si>
  <si>
    <t>CONTRIBUTI</t>
  </si>
  <si>
    <t>ESENZIONE TICKET</t>
  </si>
  <si>
    <t>SCREENING PREVENZIONE</t>
  </si>
  <si>
    <t>VACCINAZIONI</t>
  </si>
  <si>
    <t>PROTESI E AUSILI</t>
  </si>
  <si>
    <t>STRUTTURE OSPEDALIERE</t>
  </si>
  <si>
    <t>RIMBORSO BOLLO AUTO</t>
  </si>
  <si>
    <t>CARTA GIOVANI</t>
  </si>
  <si>
    <t>BORSE DI STUDIO</t>
  </si>
  <si>
    <t>R.E. LAZIO YOUTH CARD</t>
  </si>
  <si>
    <t>PAGA ON LINE</t>
  </si>
  <si>
    <t>LAVORATORI DISABILI</t>
  </si>
  <si>
    <t>GENIO CIVILE</t>
  </si>
  <si>
    <t>TESSERA SANITARIA</t>
  </si>
  <si>
    <t>CATALOGO OFFERTA FORMATIVA</t>
  </si>
  <si>
    <t>ATTESTATI CORSI</t>
  </si>
  <si>
    <t>TRASPORTO FERROVIARIO</t>
  </si>
  <si>
    <t>CONCORSI</t>
  </si>
  <si>
    <t>ANAGRAFE CANINA</t>
  </si>
  <si>
    <t>RISORSE IDRICHE E SERVIZIO IDRICO INTEGRATO</t>
  </si>
  <si>
    <t>EMERGENZA SANITARIA</t>
  </si>
  <si>
    <t>ANAGRAFE VACCINALE</t>
  </si>
  <si>
    <t>COMUNE</t>
  </si>
  <si>
    <t>CORSI GRATUITI</t>
  </si>
  <si>
    <t>FARMACI</t>
  </si>
  <si>
    <t>GRADUATORIE/CONCORSI</t>
  </si>
  <si>
    <t>RICETTIVITA'</t>
  </si>
  <si>
    <t>LISTE DI ATTESA</t>
  </si>
  <si>
    <t>PESCA</t>
  </si>
  <si>
    <t>SIGES FLUSSO FAR E DISP MEDICI</t>
  </si>
  <si>
    <t>PIANO TERAPEUTICO</t>
  </si>
  <si>
    <t>DISABILITA</t>
  </si>
  <si>
    <t>MINORI</t>
  </si>
  <si>
    <t>SANSMS</t>
  </si>
  <si>
    <t>TICKET</t>
  </si>
  <si>
    <t>CONTRIBUTI AFFITTI</t>
  </si>
  <si>
    <t>RADAR</t>
  </si>
  <si>
    <t>NORMATIVA</t>
  </si>
  <si>
    <t>ACCREDITAMENTO STRUTTURE SANITARIE</t>
  </si>
  <si>
    <t>ACCREDITAMENTO ENTI</t>
  </si>
  <si>
    <t>RISK MANAGEMENT</t>
  </si>
  <si>
    <t>FUNGHI E TARTUFI</t>
  </si>
  <si>
    <t>HOSP - BIOLOGICI</t>
  </si>
  <si>
    <t>RUNTS</t>
  </si>
  <si>
    <t>CACCIA</t>
  </si>
  <si>
    <t>RICETTA DIGITALE</t>
  </si>
  <si>
    <t>ATER</t>
  </si>
  <si>
    <t>CORSI A PAGAMENTO</t>
  </si>
  <si>
    <t>CREDITI SANITARI</t>
  </si>
  <si>
    <t>ISCRIZIONE SALUTELAZIO</t>
  </si>
  <si>
    <t>CITTADINI STRANIERI</t>
  </si>
  <si>
    <t>LAZIODISU</t>
  </si>
  <si>
    <t>PATROCINIO GRATUITO E ONEROSO</t>
  </si>
  <si>
    <t>CLASSIFICAZIONE STRUTTURE RICETTIVE</t>
  </si>
  <si>
    <t>MEDICINA LEGALE</t>
  </si>
  <si>
    <t>TRATTAMENTO ECONOMICO</t>
  </si>
  <si>
    <t>ATTIVITA' PROFESSIONALI</t>
  </si>
  <si>
    <t>CORSI PER OPERATORI SOCIO SANITARI</t>
  </si>
  <si>
    <t>CASE DELLA SALUTE</t>
  </si>
  <si>
    <t>LAZIO IN TOUR</t>
  </si>
  <si>
    <t>CONTRIBUTI IMPRENDITORIA</t>
  </si>
  <si>
    <t>PROFESSIONI TURISTICHE</t>
  </si>
  <si>
    <t>REcup - SiasXL</t>
  </si>
  <si>
    <t>CONSIGLIO REGIONALE</t>
  </si>
  <si>
    <t>PRESIDENZA DELLA GIUNTA</t>
  </si>
  <si>
    <t>SCREENING ONCOLOGICO SIPSO</t>
  </si>
  <si>
    <t>TIROCINI</t>
  </si>
  <si>
    <t>ELENCO STRUTTURE</t>
  </si>
  <si>
    <t>FITOSANITARIO</t>
  </si>
  <si>
    <t>BENI DEMANIALI</t>
  </si>
  <si>
    <t>CONTRIBUTI PER LIBRI DI TESTO</t>
  </si>
  <si>
    <t>VETERINARIA</t>
  </si>
  <si>
    <t>CONCESSIONI DEMANIALI MARITTIME LACUALI E FLUVIALI</t>
  </si>
  <si>
    <t>VIABILITA'</t>
  </si>
  <si>
    <t>ANZIANI</t>
  </si>
  <si>
    <t>SIGEM</t>
  </si>
  <si>
    <t>TRASPORTO SU GOMMA</t>
  </si>
  <si>
    <t>RATEIZZAZIONI</t>
  </si>
  <si>
    <t>RSA</t>
  </si>
  <si>
    <t>VOLONTARIATO</t>
  </si>
  <si>
    <t>MOBILITA'</t>
  </si>
  <si>
    <t>SGPT</t>
  </si>
  <si>
    <t>TUTELA DELLE ACQUE</t>
  </si>
  <si>
    <t>USI CIVICI</t>
  </si>
  <si>
    <t>ABBATTIMENTO BARRIERE ARCHITETTONICHE</t>
  </si>
  <si>
    <t>AUTORIZZAZIONI E VINCOLI PAESAGGISTICI</t>
  </si>
  <si>
    <t>BUSINESS INTELLIGENCE</t>
  </si>
  <si>
    <t>SICED</t>
  </si>
  <si>
    <t>BENI PATRIMONIALI</t>
  </si>
  <si>
    <t>COMUNICAZIONI OBBLIGATORIE</t>
  </si>
  <si>
    <t>PUBLIC TRANSPORT DISCOUNTS</t>
  </si>
  <si>
    <t>SALUTE E SICUREZZA SUL LAVORO</t>
  </si>
  <si>
    <t>CELIACHIA</t>
  </si>
  <si>
    <t>ACQUISTO BICICLETTE</t>
  </si>
  <si>
    <t>APE - CERTIFICAZIONE ENERGETICA</t>
  </si>
  <si>
    <t>BOLLETTINO</t>
  </si>
  <si>
    <t>INCIDENTI SICUREZZA STRADALE</t>
  </si>
  <si>
    <t>AGENZIE DI VIAGGIO</t>
  </si>
  <si>
    <t>BORSE DI STUDIO UNIVERSITARIE - BANDI LAZIODISU</t>
  </si>
  <si>
    <t>COLLAUDO STATICO</t>
  </si>
  <si>
    <t>DANNI DA FAUNA SELVATICA</t>
  </si>
  <si>
    <t>DONAZIONE SANGUE E TRAPIANTI</t>
  </si>
  <si>
    <t>FAUNA SELVATICA</t>
  </si>
  <si>
    <t>INTERVENTI SULLA VIABILITA' REGIONALE</t>
  </si>
  <si>
    <t>PIANO TERRITORIALE  PAESISTICO</t>
  </si>
  <si>
    <t>APPRENDISTATO</t>
  </si>
  <si>
    <t>BED &amp; BREAKFAST</t>
  </si>
  <si>
    <t>CANONI</t>
  </si>
  <si>
    <t>HCV</t>
  </si>
  <si>
    <t>RECUP COVID</t>
  </si>
  <si>
    <t>SAC</t>
  </si>
  <si>
    <t>CINEMA E AUDIOVISIVO</t>
  </si>
  <si>
    <t>IMPRENDITORE AGRICOLO</t>
  </si>
  <si>
    <t>VISITLAZIO</t>
  </si>
  <si>
    <t>EDILIZIA AGEVOLATA (COOPERATIVE EDILIZIE)</t>
  </si>
  <si>
    <t>EDITORIA</t>
  </si>
  <si>
    <t>GARANTE DEL SERVIZIO IDRICO</t>
  </si>
  <si>
    <t>GARE E APPALTI</t>
  </si>
  <si>
    <t>IDENTITA' DIGITALE</t>
  </si>
  <si>
    <t>POLO BIBLIOTECARIO RL1</t>
  </si>
  <si>
    <t>SCUOLA INFANZIA</t>
  </si>
  <si>
    <t>SICUREZZA ALIMENTARE E VETERINARIA</t>
  </si>
  <si>
    <t>ACN MEDICI DI BASE/PEDIATRI</t>
  </si>
  <si>
    <t>ASSOCIAZIONISMO</t>
  </si>
  <si>
    <t>DANNI DA FAUNA SELVATICA AREE NATURALI PROTETTE</t>
  </si>
  <si>
    <t>ESPROPI</t>
  </si>
  <si>
    <t>GARANZIA GIOVANI</t>
  </si>
  <si>
    <t>GENERICO</t>
  </si>
  <si>
    <t>MANDATI DI PAGAMENTO</t>
  </si>
  <si>
    <t>NUE</t>
  </si>
  <si>
    <t>PIANO CASA</t>
  </si>
  <si>
    <t>POSTEGGI E COMMERCIO AMBULANTE</t>
  </si>
  <si>
    <t>STUDENTI DISABILI</t>
  </si>
  <si>
    <t>ABUSIVISMO EDILIZIO E VIGILANZA</t>
  </si>
  <si>
    <t>ADDIZIONALI REGIONALI / IRPEF</t>
  </si>
  <si>
    <t>ARPA - INQUINAMENTO AMBIENTALE</t>
  </si>
  <si>
    <t>AVVOCATURA</t>
  </si>
  <si>
    <t>CALENDARIO SCOLASTICO</t>
  </si>
  <si>
    <t>LSU LAVORATORI SOCIALMENTE UTILI</t>
  </si>
  <si>
    <t>MICROCREDITO</t>
  </si>
  <si>
    <t>TARIFFARIO E PREZZI OPERE EDILI</t>
  </si>
  <si>
    <t>VIA E VAS</t>
  </si>
  <si>
    <t>AGRITURISMO</t>
  </si>
  <si>
    <t>ASSOCIAZIONI DI VOLONTARIATO</t>
  </si>
  <si>
    <t>AUTORIZZAZIONI SISMICHE</t>
  </si>
  <si>
    <t>BIODIVERSITA'</t>
  </si>
  <si>
    <t>CALAMITA' NATURALI</t>
  </si>
  <si>
    <t>CASE CANTONIERE</t>
  </si>
  <si>
    <t>CONCORSO PER CORSO TRIENNALE MEDICINA GENERALE</t>
  </si>
  <si>
    <t>DIFESA DEL SUOLO ARDIS</t>
  </si>
  <si>
    <t>FATTURAZIONE ELETTRONICA</t>
  </si>
  <si>
    <t>FONTI RINNOVABILI</t>
  </si>
  <si>
    <t>IMPRESE ARTIGIANE</t>
  </si>
  <si>
    <t>MOBILITA' ORDINARIA</t>
  </si>
  <si>
    <t>OBBLIGO FORMATIVO</t>
  </si>
  <si>
    <t>PRODUZIONE VEGETALE</t>
  </si>
  <si>
    <t>SEZIONE PRIMAVERA</t>
  </si>
  <si>
    <t>AGENZIA AFFITTI STUDENTI UNIVERSITARI</t>
  </si>
  <si>
    <t>AIA</t>
  </si>
  <si>
    <t>ALBO FORNITORI</t>
  </si>
  <si>
    <t>ARTES</t>
  </si>
  <si>
    <t>BONIFICHE</t>
  </si>
  <si>
    <t>BONUS SCUOLA MATERNA</t>
  </si>
  <si>
    <t>CAMPEGGI</t>
  </si>
  <si>
    <t>CIGS IN DEROGA</t>
  </si>
  <si>
    <t>DELIBERE DI GIUNTA</t>
  </si>
  <si>
    <t>IMMIGRAZIONE</t>
  </si>
  <si>
    <t>IMPIANTI TERMICI</t>
  </si>
  <si>
    <t>INFO AG.DIGITALE BOLLO AUTO</t>
  </si>
  <si>
    <t>ISTITUTI TECNICI SUPERIORI</t>
  </si>
  <si>
    <t>MOBILITA' INTERNA</t>
  </si>
  <si>
    <t>POLIZIA LOCALE</t>
  </si>
  <si>
    <t>POR FSE</t>
  </si>
  <si>
    <t>PRODUZIONE ANIMALE</t>
  </si>
  <si>
    <t>PROGRAMMA SVILUPPO RURALE</t>
  </si>
  <si>
    <t>PROVINCIA</t>
  </si>
  <si>
    <t>RECUPERO E SMALTIMENTO</t>
  </si>
  <si>
    <t>RICOSTRUZ. PRIVATE</t>
  </si>
  <si>
    <t>SERVIZIO CIVILE</t>
  </si>
  <si>
    <t>SIGES FLUSSO BILANCIO</t>
  </si>
  <si>
    <t>START UP</t>
  </si>
  <si>
    <t>TRASPORTO AREO - AEROPORTI</t>
  </si>
  <si>
    <t>TRASPORTO MARITTIMO - PORTI</t>
  </si>
  <si>
    <t>VAS</t>
  </si>
  <si>
    <t>VITIVINICOLO</t>
  </si>
  <si>
    <t>ACQUE MINERALI E TERMALI</t>
  </si>
  <si>
    <t>ANTI USURA</t>
  </si>
  <si>
    <t>ASSEGNI DI STUDIO</t>
  </si>
  <si>
    <t>ASSOCIAZIONI GIOVANILI</t>
  </si>
  <si>
    <t>BORSE DI STUDIO PER FIGLI DI LAV. SVANTAGGIATI</t>
  </si>
  <si>
    <t>CONTRASTO DIPENDENZE</t>
  </si>
  <si>
    <t>CONTRATTO DI RICOLLOCAZIONE</t>
  </si>
  <si>
    <t>CONTRIBUTI EDILIZIA SCOLASTICA</t>
  </si>
  <si>
    <t>EDILIZIA SOVVENZIONATA</t>
  </si>
  <si>
    <t>FASCE FRANGIVENTO</t>
  </si>
  <si>
    <t>HACCP</t>
  </si>
  <si>
    <t>INCENDI BOSCHIVI</t>
  </si>
  <si>
    <t>LOCAZIONI</t>
  </si>
  <si>
    <t>PROGRAMMAZIONE RETE SCOLASTICA</t>
  </si>
  <si>
    <t>SISTEMA INFORMATIVO TERRITORIALE - CARTOGRAFIA</t>
  </si>
  <si>
    <t>STRUTTURE SOCIO ASSISTENZIALI</t>
  </si>
  <si>
    <t>SUAP</t>
  </si>
  <si>
    <t>TAXI E NCC</t>
  </si>
  <si>
    <t>TECNICI ACUSTICA AMBIENTALE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</si>
</sst>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0"/>
      <color theme="1"/>
      <name val="Arial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999999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10" fontId="0" fillId="0" borderId="0" xfId="0" applyNumberFormat="1"/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39" borderId="0" xfId="0" applyFont="1" applyFill="1" applyAlignment="1">
      <alignment vertical="center" wrapText="1"/>
    </xf>
    <xf numFmtId="0" fontId="16" fillId="0" borderId="0" xfId="0" applyFont="1"/>
    <xf numFmtId="10" fontId="0" fillId="0" borderId="10" xfId="0" applyNumberFormat="1" applyBorder="1"/>
    <xf numFmtId="0" fontId="0" fillId="0" borderId="10" xfId="0" applyBorder="1"/>
    <xf numFmtId="0" fontId="16" fillId="40" borderId="10" xfId="0" applyFont="1" applyFill="1" applyBorder="1" applyAlignment="1">
      <alignment horizontal="left"/>
    </xf>
    <xf numFmtId="3" fontId="16" fillId="40" borderId="10" xfId="0" applyNumberFormat="1" applyFont="1" applyFill="1" applyBorder="1"/>
    <xf numFmtId="0" fontId="21" fillId="41" borderId="10" xfId="0" applyFont="1" applyFill="1" applyBorder="1" applyAlignment="1">
      <alignment horizontal="center" vertical="center"/>
    </xf>
    <xf numFmtId="3" fontId="21" fillId="41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3" fontId="13" fillId="38" borderId="0" xfId="42" applyNumberFormat="1" applyFont="1" applyFill="1" applyBorder="1"/>
    <xf numFmtId="0" fontId="13" fillId="42" borderId="11" xfId="0" applyFont="1" applyFill="1" applyBorder="1" applyAlignment="1">
      <alignment horizontal="center" vertical="center" wrapText="1"/>
    </xf>
    <xf numFmtId="10" fontId="0" fillId="0" borderId="10" xfId="42" applyNumberFormat="1" applyFont="1" applyBorder="1"/>
    <xf numFmtId="0" fontId="21" fillId="44" borderId="10" xfId="0" applyFont="1" applyFill="1" applyBorder="1" applyAlignment="1">
      <alignment horizontal="left" vertical="top"/>
    </xf>
    <xf numFmtId="0" fontId="21" fillId="44" borderId="10" xfId="0" applyFont="1" applyFill="1" applyBorder="1" applyAlignment="1">
      <alignment horizontal="center" vertical="center"/>
    </xf>
    <xf numFmtId="0" fontId="22" fillId="40" borderId="10" xfId="0" applyFont="1" applyFill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1" fillId="44" borderId="10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10" fontId="0" fillId="0" borderId="0" xfId="42" applyNumberFormat="1" applyFont="1" applyBorder="1"/>
    <xf numFmtId="0" fontId="0" fillId="0" borderId="0" xfId="0" applyAlignment="1">
      <alignment horizontal="left" indent="1"/>
    </xf>
    <xf numFmtId="0" fontId="26" fillId="0" borderId="0" xfId="0" applyFont="1"/>
    <xf numFmtId="3" fontId="0" fillId="0" borderId="0" xfId="0" applyNumberFormat="1"/>
    <xf numFmtId="3" fontId="16" fillId="0" borderId="0" xfId="0" applyNumberFormat="1" applyFont="1"/>
    <xf numFmtId="0" fontId="13" fillId="43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27" fillId="0" borderId="10" xfId="0" applyFont="1" applyBorder="1" applyAlignment="1">
      <alignment horizontal="left"/>
    </xf>
    <xf numFmtId="3" fontId="28" fillId="0" borderId="10" xfId="0" applyNumberFormat="1" applyFont="1" applyBorder="1"/>
    <xf numFmtId="10" fontId="28" fillId="0" borderId="10" xfId="0" applyNumberFormat="1" applyFont="1" applyBorder="1"/>
    <xf numFmtId="0" fontId="16" fillId="40" borderId="10" xfId="0" applyFont="1" applyFill="1" applyBorder="1" applyAlignment="1">
      <alignment horizontal="right" vertical="center"/>
    </xf>
    <xf numFmtId="9" fontId="16" fillId="40" borderId="10" xfId="42" applyFont="1" applyFill="1" applyBorder="1" applyAlignment="1">
      <alignment horizontal="right" vertical="center"/>
    </xf>
    <xf numFmtId="10" fontId="22" fillId="40" borderId="10" xfId="42" applyNumberFormat="1" applyFont="1" applyFill="1" applyBorder="1" applyAlignment="1">
      <alignment horizontal="right"/>
    </xf>
    <xf numFmtId="164" fontId="0" fillId="0" borderId="10" xfId="0" applyNumberFormat="1" applyBorder="1"/>
    <xf numFmtId="3" fontId="0" fillId="0" borderId="11" xfId="0" applyNumberFormat="1" applyBorder="1"/>
    <xf numFmtId="10" fontId="0" fillId="0" borderId="15" xfId="42" applyNumberFormat="1" applyFont="1" applyBorder="1"/>
    <xf numFmtId="0" fontId="16" fillId="0" borderId="16" xfId="0" applyFont="1" applyBorder="1"/>
    <xf numFmtId="0" fontId="0" fillId="0" borderId="14" xfId="0" applyBorder="1"/>
    <xf numFmtId="0" fontId="0" fillId="0" borderId="10" xfId="0" applyBorder="1" applyAlignment="1">
      <alignment horizontal="left"/>
    </xf>
    <xf numFmtId="0" fontId="16" fillId="46" borderId="10" xfId="0" applyFont="1" applyFill="1" applyBorder="1"/>
    <xf numFmtId="0" fontId="17" fillId="45" borderId="11" xfId="0" applyFont="1" applyFill="1" applyBorder="1"/>
    <xf numFmtId="0" fontId="17" fillId="45" borderId="11" xfId="0" applyFont="1" applyFill="1" applyBorder="1" applyAlignment="1">
      <alignment horizontal="left"/>
    </xf>
    <xf numFmtId="0" fontId="0" fillId="0" borderId="17" xfId="0" applyBorder="1"/>
    <xf numFmtId="0" fontId="30" fillId="0" borderId="0" xfId="0" applyFont="1" applyAlignment="1">
      <alignment vertical="center" wrapText="1"/>
    </xf>
    <xf numFmtId="0" fontId="13" fillId="42" borderId="18" xfId="0" applyFont="1" applyFill="1" applyBorder="1" applyAlignment="1">
      <alignment horizontal="center" vertical="center" wrapText="1"/>
    </xf>
    <xf numFmtId="0" fontId="13" fillId="42" borderId="15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29" fillId="0" borderId="0" xfId="0" applyFont="1"/>
    <xf numFmtId="0" fontId="21" fillId="0" borderId="0" xfId="0" applyFont="1" applyAlignment="1">
      <alignment horizontal="center" vertical="top"/>
    </xf>
    <xf numFmtId="0" fontId="22" fillId="34" borderId="11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/>
    </xf>
    <xf numFmtId="0" fontId="22" fillId="37" borderId="11" xfId="0" applyFont="1" applyFill="1" applyBorder="1" applyAlignment="1">
      <alignment horizontal="center" vertical="center"/>
    </xf>
    <xf numFmtId="0" fontId="22" fillId="46" borderId="12" xfId="0" applyFont="1" applyFill="1" applyBorder="1" applyAlignment="1">
      <alignment horizontal="center" vertical="center"/>
    </xf>
    <xf numFmtId="0" fontId="25" fillId="38" borderId="12" xfId="0" applyFont="1" applyFill="1" applyBorder="1" applyAlignment="1">
      <alignment horizontal="center" vertical="center"/>
    </xf>
    <xf numFmtId="0" fontId="21" fillId="38" borderId="11" xfId="0" applyFont="1" applyFill="1" applyBorder="1" applyAlignment="1">
      <alignment horizontal="center" vertical="center"/>
    </xf>
    <xf numFmtId="0" fontId="31" fillId="0" borderId="0" xfId="0" applyFont="1"/>
    <xf numFmtId="0" fontId="16" fillId="0" borderId="23" xfId="0" applyFont="1" applyBorder="1"/>
    <xf numFmtId="0" fontId="0" fillId="0" borderId="25" xfId="0" applyBorder="1"/>
    <xf numFmtId="0" fontId="0" fillId="0" borderId="22" xfId="0" applyBorder="1"/>
    <xf numFmtId="0" fontId="31" fillId="0" borderId="13" xfId="0" applyFont="1" applyBorder="1"/>
    <xf numFmtId="165" fontId="0" fillId="0" borderId="10" xfId="42" applyNumberFormat="1" applyFont="1" applyBorder="1"/>
    <xf numFmtId="10" fontId="31" fillId="0" borderId="0" xfId="42" applyNumberFormat="1" applyFont="1" applyBorder="1"/>
    <xf numFmtId="0" fontId="32" fillId="0" borderId="26" xfId="0" applyFont="1" applyBorder="1"/>
    <xf numFmtId="0" fontId="32" fillId="0" borderId="0" xfId="0" applyFont="1"/>
    <xf numFmtId="0" fontId="21" fillId="38" borderId="10" xfId="0" applyFont="1" applyFill="1" applyBorder="1" applyAlignment="1">
      <alignment horizontal="left" vertical="center"/>
    </xf>
    <xf numFmtId="10" fontId="0" fillId="0" borderId="14" xfId="42" applyNumberFormat="1" applyFont="1" applyBorder="1"/>
    <xf numFmtId="0" fontId="31" fillId="0" borderId="14" xfId="0" applyFont="1" applyBorder="1"/>
    <xf numFmtId="0" fontId="0" fillId="0" borderId="27" xfId="0" applyBorder="1"/>
    <xf numFmtId="0" fontId="0" fillId="0" borderId="21" xfId="0" applyBorder="1"/>
    <xf numFmtId="0" fontId="33" fillId="0" borderId="0" xfId="0" applyFont="1"/>
    <xf numFmtId="3" fontId="16" fillId="0" borderId="24" xfId="0" applyNumberFormat="1" applyFont="1" applyBorder="1"/>
    <xf numFmtId="9" fontId="16" fillId="46" borderId="10" xfId="42" applyFont="1" applyFill="1" applyBorder="1"/>
    <xf numFmtId="0" fontId="16" fillId="0" borderId="26" xfId="0" applyFont="1" applyBorder="1"/>
    <xf numFmtId="0" fontId="16" fillId="0" borderId="28" xfId="0" applyFont="1" applyBorder="1" applyAlignment="1">
      <alignment horizontal="left"/>
    </xf>
    <xf numFmtId="0" fontId="16" fillId="0" borderId="28" xfId="0" applyFont="1" applyBorder="1"/>
    <xf numFmtId="0" fontId="29" fillId="0" borderId="0" xfId="0" applyFont="1" applyAlignment="1">
      <alignment horizontal="left"/>
    </xf>
    <xf numFmtId="0" fontId="0" fillId="0" borderId="29" xfId="0" applyBorder="1"/>
    <xf numFmtId="0" fontId="16" fillId="0" borderId="30" xfId="0" applyFont="1" applyBorder="1"/>
    <xf numFmtId="0" fontId="0" fillId="0" borderId="31" xfId="0" applyBorder="1"/>
    <xf numFmtId="0" fontId="23" fillId="0" borderId="31" xfId="0" applyFont="1" applyBorder="1" applyAlignment="1">
      <alignment horizontal="left"/>
    </xf>
    <xf numFmtId="0" fontId="0" fillId="0" borderId="23" xfId="0" applyBorder="1" applyAlignment="1">
      <alignment horizontal="right" vertical="center" wrapText="1"/>
    </xf>
    <xf numFmtId="0" fontId="21" fillId="44" borderId="11" xfId="0" applyFont="1" applyFill="1" applyBorder="1" applyAlignment="1">
      <alignment horizontal="left" vertical="top"/>
    </xf>
    <xf numFmtId="0" fontId="23" fillId="0" borderId="24" xfId="0" applyFont="1" applyBorder="1" applyAlignment="1">
      <alignment horizontal="left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2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b/>
        <i val="0"/>
        <color theme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FFB3FF"/>
      <color rgb="FFFFF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8"/>
  <sheetViews>
    <sheetView zoomScale="70" zoomScaleNormal="70" workbookViewId="0">
      <pane xSplit="2" ySplit="3" topLeftCell="C15" activePane="bottomRight" state="frozen"/>
      <selection pane="bottomRight" activeCell="K41" sqref="K41"/>
      <selection pane="bottomLeft" activeCell="A4" sqref="A4"/>
      <selection pane="topRight" activeCell="C1" sqref="C1"/>
    </sheetView>
  </sheetViews>
  <sheetFormatPr defaultColWidth="9.140625" defaultRowHeight="15"/>
  <cols>
    <col min="1" max="1" width="5" customWidth="1"/>
    <col min="2" max="2" width="42.42578125" customWidth="1"/>
    <col min="3" max="3" width="9.28515625" customWidth="1"/>
    <col min="4" max="4" width="9.7109375" bestFit="1" customWidth="1"/>
    <col min="5" max="5" width="5.28515625" customWidth="1"/>
    <col min="6" max="6" width="33" customWidth="1"/>
    <col min="7" max="7" width="14.42578125" bestFit="1" customWidth="1"/>
    <col min="8" max="8" width="11.85546875" customWidth="1"/>
    <col min="10" max="10" width="10" customWidth="1"/>
    <col min="11" max="12" width="9.5703125" customWidth="1"/>
  </cols>
  <sheetData>
    <row r="1" spans="2:12">
      <c r="B1" s="7" t="s">
        <v>0</v>
      </c>
      <c r="F1" s="7" t="s">
        <v>1</v>
      </c>
      <c r="G1" t="s">
        <v>2</v>
      </c>
      <c r="H1" s="15">
        <f>C11</f>
        <v>41765</v>
      </c>
      <c r="J1" s="27"/>
    </row>
    <row r="2" spans="2:12">
      <c r="D2" s="1"/>
    </row>
    <row r="3" spans="2:12">
      <c r="B3" s="12" t="s">
        <v>3</v>
      </c>
      <c r="C3" s="12" t="s">
        <v>4</v>
      </c>
      <c r="D3" s="12" t="s">
        <v>5</v>
      </c>
      <c r="F3" s="4" t="s">
        <v>6</v>
      </c>
      <c r="G3" s="4" t="s">
        <v>4</v>
      </c>
      <c r="H3" s="4" t="s">
        <v>5</v>
      </c>
    </row>
    <row r="4" spans="2:12">
      <c r="B4" s="9" t="s">
        <v>7</v>
      </c>
      <c r="C4" s="9">
        <v>4939</v>
      </c>
      <c r="D4" s="8">
        <f t="shared" ref="D4:D11" si="0">C4/$C$11</f>
        <v>0.11825691368370646</v>
      </c>
      <c r="F4" t="s">
        <v>8</v>
      </c>
      <c r="G4">
        <v>333</v>
      </c>
      <c r="H4" s="8">
        <f>G4/$G$48</f>
        <v>7.9749018105182493E-3</v>
      </c>
    </row>
    <row r="5" spans="2:12">
      <c r="B5" s="43" t="s">
        <v>9</v>
      </c>
      <c r="C5" s="9">
        <v>0</v>
      </c>
      <c r="D5" s="8">
        <f t="shared" si="0"/>
        <v>0</v>
      </c>
      <c r="F5" t="s">
        <v>10</v>
      </c>
      <c r="G5">
        <v>422</v>
      </c>
      <c r="H5" s="8">
        <f>G5/$G$48</f>
        <v>1.0106332024140243E-2</v>
      </c>
    </row>
    <row r="6" spans="2:12">
      <c r="B6" s="9" t="s">
        <v>11</v>
      </c>
      <c r="C6" s="9">
        <v>1170</v>
      </c>
      <c r="D6" s="8">
        <f t="shared" si="0"/>
        <v>2.8013887226146294E-2</v>
      </c>
      <c r="F6" t="s">
        <v>12</v>
      </c>
      <c r="G6">
        <v>136</v>
      </c>
      <c r="H6" s="8">
        <f>G6/$G$48</f>
        <v>3.2570169556470924E-3</v>
      </c>
    </row>
    <row r="7" spans="2:12">
      <c r="B7" s="9" t="s">
        <v>13</v>
      </c>
      <c r="C7" s="9">
        <v>1</v>
      </c>
      <c r="D7" s="8">
        <f t="shared" si="0"/>
        <v>2.3943493355680593E-5</v>
      </c>
      <c r="F7" t="s">
        <v>14</v>
      </c>
      <c r="G7">
        <v>142</v>
      </c>
      <c r="H7" s="8">
        <f>G7/$G$48</f>
        <v>3.4007088801609351E-3</v>
      </c>
    </row>
    <row r="8" spans="2:12">
      <c r="B8" s="9" t="s">
        <v>15</v>
      </c>
      <c r="C8" s="9">
        <v>693</v>
      </c>
      <c r="D8" s="8">
        <f t="shared" si="0"/>
        <v>1.6592840895486651E-2</v>
      </c>
      <c r="F8" t="s">
        <v>16</v>
      </c>
      <c r="G8">
        <v>21</v>
      </c>
      <c r="H8" s="8">
        <f>G8/$G$48</f>
        <v>5.0292173579844814E-4</v>
      </c>
    </row>
    <row r="9" spans="2:12">
      <c r="B9" s="9" t="s">
        <v>17</v>
      </c>
      <c r="C9" s="9">
        <v>29789</v>
      </c>
      <c r="D9" s="8">
        <f t="shared" si="0"/>
        <v>0.71325272357236924</v>
      </c>
      <c r="F9" t="s">
        <v>18</v>
      </c>
      <c r="G9">
        <v>5</v>
      </c>
      <c r="H9" s="8">
        <f>G9/$G$48</f>
        <v>1.1974327042820194E-4</v>
      </c>
    </row>
    <row r="10" spans="2:12" ht="15" customHeight="1">
      <c r="B10" s="9" t="s">
        <v>19</v>
      </c>
      <c r="C10" s="9">
        <v>5173</v>
      </c>
      <c r="D10" s="8">
        <f t="shared" si="0"/>
        <v>0.12385969112893572</v>
      </c>
      <c r="F10" t="s">
        <v>20</v>
      </c>
      <c r="G10">
        <v>1428</v>
      </c>
      <c r="H10" s="8">
        <f>G10/$G$48</f>
        <v>3.4198678034294473E-2</v>
      </c>
    </row>
    <row r="11" spans="2:12" ht="15" customHeight="1">
      <c r="B11" s="10" t="s">
        <v>21</v>
      </c>
      <c r="C11" s="11">
        <f>SUM(C4:C10)</f>
        <v>41765</v>
      </c>
      <c r="D11" s="8">
        <f t="shared" si="0"/>
        <v>1</v>
      </c>
      <c r="F11" t="s">
        <v>22</v>
      </c>
      <c r="G11">
        <v>70</v>
      </c>
      <c r="H11" s="8">
        <f>G11/$G$48</f>
        <v>1.6764057859948271E-3</v>
      </c>
    </row>
    <row r="12" spans="2:12" ht="15" customHeight="1">
      <c r="B12" s="31"/>
      <c r="C12" s="28"/>
      <c r="D12" s="1"/>
      <c r="F12" t="s">
        <v>23</v>
      </c>
      <c r="G12">
        <v>46</v>
      </c>
      <c r="H12" s="8">
        <f>G12/$G$48</f>
        <v>1.1016380879394579E-3</v>
      </c>
    </row>
    <row r="13" spans="2:12">
      <c r="B13" s="12" t="s">
        <v>24</v>
      </c>
      <c r="C13" s="13" t="s">
        <v>4</v>
      </c>
      <c r="D13" s="12" t="s">
        <v>5</v>
      </c>
      <c r="F13" t="s">
        <v>25</v>
      </c>
      <c r="G13">
        <v>108</v>
      </c>
      <c r="H13" s="8">
        <f>G13/$G$48</f>
        <v>2.5864546412491616E-3</v>
      </c>
    </row>
    <row r="14" spans="2:12">
      <c r="B14" s="9" t="s">
        <v>26</v>
      </c>
      <c r="C14" s="9">
        <v>128</v>
      </c>
      <c r="D14" s="8">
        <f>C14/$C$25</f>
        <v>3.0647671495271159E-3</v>
      </c>
      <c r="F14" t="s">
        <v>27</v>
      </c>
      <c r="G14">
        <v>87</v>
      </c>
      <c r="H14" s="8">
        <f>G14/$G$48</f>
        <v>2.0835329054507135E-3</v>
      </c>
      <c r="L14" s="23"/>
    </row>
    <row r="15" spans="2:12">
      <c r="B15" s="9" t="s">
        <v>28</v>
      </c>
      <c r="C15" s="9">
        <v>6</v>
      </c>
      <c r="D15" s="8">
        <f>C15/$C$25</f>
        <v>1.4366096013408356E-4</v>
      </c>
      <c r="F15" t="s">
        <v>29</v>
      </c>
      <c r="G15">
        <v>23</v>
      </c>
      <c r="H15" s="8">
        <f>G15/$G$48</f>
        <v>5.5081904396972893E-4</v>
      </c>
      <c r="K15" s="64"/>
      <c r="L15" s="23"/>
    </row>
    <row r="16" spans="2:12">
      <c r="B16" s="9" t="s">
        <v>30</v>
      </c>
      <c r="C16" s="9">
        <v>3</v>
      </c>
      <c r="D16" s="8">
        <f>C16/$C$25</f>
        <v>7.1830480067041778E-5</v>
      </c>
      <c r="F16" t="s">
        <v>31</v>
      </c>
      <c r="G16">
        <v>683</v>
      </c>
      <c r="H16" s="8">
        <f>G16/$G$48</f>
        <v>1.6356930740492385E-2</v>
      </c>
      <c r="L16" s="23"/>
    </row>
    <row r="17" spans="2:12">
      <c r="B17" s="9" t="s">
        <v>32</v>
      </c>
      <c r="C17" s="9">
        <v>17</v>
      </c>
      <c r="D17" s="8">
        <f>C17/$C$25</f>
        <v>4.0703938704657008E-4</v>
      </c>
      <c r="F17" t="s">
        <v>33</v>
      </c>
      <c r="G17">
        <v>76</v>
      </c>
      <c r="H17" s="8">
        <f>G17/$G$48</f>
        <v>1.8200977105086694E-3</v>
      </c>
      <c r="L17" s="23"/>
    </row>
    <row r="18" spans="2:12">
      <c r="B18" s="43" t="s">
        <v>34</v>
      </c>
      <c r="C18" s="9">
        <v>0</v>
      </c>
      <c r="D18" s="8">
        <f>C18/$C$25</f>
        <v>0</v>
      </c>
      <c r="F18" t="s">
        <v>35</v>
      </c>
      <c r="G18">
        <v>89</v>
      </c>
      <c r="H18" s="8">
        <f>G18/$G$48</f>
        <v>2.1314302136219944E-3</v>
      </c>
      <c r="L18" s="23"/>
    </row>
    <row r="19" spans="2:12">
      <c r="B19" s="43" t="s">
        <v>36</v>
      </c>
      <c r="C19" s="9">
        <v>46</v>
      </c>
      <c r="D19" s="8">
        <f>C19/$C$25</f>
        <v>1.1014006943613074E-3</v>
      </c>
      <c r="F19" t="s">
        <v>37</v>
      </c>
      <c r="G19">
        <v>8</v>
      </c>
      <c r="H19" s="8">
        <f>G19/$G$48</f>
        <v>1.9158923268512311E-4</v>
      </c>
      <c r="L19" s="23"/>
    </row>
    <row r="20" spans="2:12">
      <c r="B20" s="43" t="s">
        <v>38</v>
      </c>
      <c r="C20" s="9">
        <v>0</v>
      </c>
      <c r="D20" s="8">
        <f>C20/$C$25</f>
        <v>0</v>
      </c>
      <c r="F20" t="s">
        <v>39</v>
      </c>
      <c r="G20">
        <v>24</v>
      </c>
      <c r="H20" s="8">
        <f>G20/$G$48</f>
        <v>5.7476769805536927E-4</v>
      </c>
      <c r="L20" s="23"/>
    </row>
    <row r="21" spans="2:12">
      <c r="B21" s="43" t="s">
        <v>40</v>
      </c>
      <c r="C21" s="9">
        <v>27284</v>
      </c>
      <c r="D21" s="8">
        <f>C21/$C$25</f>
        <v>0.65327427271638927</v>
      </c>
      <c r="F21" t="s">
        <v>41</v>
      </c>
      <c r="G21">
        <v>11</v>
      </c>
      <c r="H21" s="8">
        <f>G21/$G$48</f>
        <v>2.6343519494204424E-4</v>
      </c>
      <c r="L21" s="23"/>
    </row>
    <row r="22" spans="2:12">
      <c r="B22" s="43" t="s">
        <v>42</v>
      </c>
      <c r="C22" s="9">
        <v>12424</v>
      </c>
      <c r="D22" s="8">
        <f>C22/$C$25</f>
        <v>0.29747396145097571</v>
      </c>
      <c r="F22" t="s">
        <v>43</v>
      </c>
      <c r="G22">
        <v>720</v>
      </c>
      <c r="H22" s="8">
        <f>G22/$G$48</f>
        <v>1.7243030941661078E-2</v>
      </c>
    </row>
    <row r="23" spans="2:12">
      <c r="B23" s="43" t="s">
        <v>44</v>
      </c>
      <c r="C23" s="9">
        <v>1856</v>
      </c>
      <c r="D23" s="8">
        <f t="shared" ref="D23:D24" si="1">C23/$C$25</f>
        <v>4.4439123668143184E-2</v>
      </c>
      <c r="F23" t="s">
        <v>45</v>
      </c>
      <c r="G23">
        <v>324</v>
      </c>
      <c r="H23" s="8">
        <f t="shared" ref="H23:H24" si="2">G23/$G$48</f>
        <v>7.7593639237474856E-3</v>
      </c>
    </row>
    <row r="24" spans="2:12">
      <c r="B24" s="43" t="s">
        <v>46</v>
      </c>
      <c r="C24" s="9">
        <v>1</v>
      </c>
      <c r="D24" s="8">
        <f t="shared" si="1"/>
        <v>2.3943493355680593E-5</v>
      </c>
      <c r="F24" t="s">
        <v>47</v>
      </c>
      <c r="G24">
        <v>1365</v>
      </c>
      <c r="H24" s="8">
        <f t="shared" si="2"/>
        <v>3.2689912826899127E-2</v>
      </c>
    </row>
    <row r="25" spans="2:12">
      <c r="B25" s="10" t="s">
        <v>21</v>
      </c>
      <c r="C25" s="11">
        <f>SUM(C14:C24)</f>
        <v>41765</v>
      </c>
      <c r="D25" s="8">
        <f t="shared" ref="D25" si="3">C25/$C$25</f>
        <v>1</v>
      </c>
      <c r="F25" t="s">
        <v>48</v>
      </c>
      <c r="G25">
        <v>31</v>
      </c>
      <c r="H25" s="8">
        <f>G25/$G$48</f>
        <v>7.4240827665485198E-4</v>
      </c>
    </row>
    <row r="26" spans="2:12">
      <c r="B26" s="31"/>
      <c r="C26" s="28"/>
      <c r="D26" s="1"/>
      <c r="F26" t="s">
        <v>49</v>
      </c>
      <c r="G26">
        <v>1952</v>
      </c>
      <c r="H26" s="8">
        <f>G26/$G$48</f>
        <v>4.6747772775170032E-2</v>
      </c>
    </row>
    <row r="27" spans="2:12">
      <c r="B27" s="3" t="s">
        <v>50</v>
      </c>
      <c r="C27" s="3" t="s">
        <v>4</v>
      </c>
      <c r="D27" s="3" t="s">
        <v>5</v>
      </c>
      <c r="F27" t="s">
        <v>51</v>
      </c>
      <c r="G27">
        <v>17</v>
      </c>
      <c r="H27" s="8">
        <f>G27/$G$48</f>
        <v>4.0712711945588656E-4</v>
      </c>
      <c r="K27" s="64"/>
    </row>
    <row r="28" spans="2:12">
      <c r="B28" s="12" t="s">
        <v>52</v>
      </c>
      <c r="C28" s="13" t="s">
        <v>4</v>
      </c>
      <c r="D28" s="12" t="s">
        <v>5</v>
      </c>
      <c r="F28" t="s">
        <v>53</v>
      </c>
      <c r="G28">
        <v>577</v>
      </c>
      <c r="H28" s="8">
        <f>G28/$G$48</f>
        <v>1.3818373407414503E-2</v>
      </c>
    </row>
    <row r="29" spans="2:12">
      <c r="B29" s="32" t="s">
        <v>54</v>
      </c>
      <c r="C29" s="33">
        <f>H1-C30</f>
        <v>39792</v>
      </c>
      <c r="D29" s="34">
        <f>C29/C11</f>
        <v>0.95275948760924223</v>
      </c>
      <c r="F29" t="s">
        <v>55</v>
      </c>
      <c r="G29">
        <v>188</v>
      </c>
      <c r="H29" s="8">
        <f>G29/$G$48</f>
        <v>4.5023469681003923E-3</v>
      </c>
      <c r="L29" s="27"/>
    </row>
    <row r="30" spans="2:12">
      <c r="B30" s="32" t="s">
        <v>56</v>
      </c>
      <c r="C30" s="33">
        <v>1973</v>
      </c>
      <c r="D30" s="34">
        <f>C30/C11</f>
        <v>4.7240512390757813E-2</v>
      </c>
      <c r="F30" t="s">
        <v>57</v>
      </c>
      <c r="G30">
        <v>46</v>
      </c>
      <c r="H30" s="8">
        <f>G30/$G$48</f>
        <v>1.1016380879394579E-3</v>
      </c>
    </row>
    <row r="31" spans="2:12" ht="15" customHeight="1">
      <c r="B31" s="2"/>
      <c r="C31" s="2"/>
      <c r="D31" s="2"/>
      <c r="F31" t="s">
        <v>58</v>
      </c>
      <c r="G31">
        <v>10</v>
      </c>
      <c r="H31" s="8">
        <f>G31/$G$48</f>
        <v>2.3948654085640387E-4</v>
      </c>
    </row>
    <row r="32" spans="2:12" ht="15.95" customHeight="1">
      <c r="B32" s="12" t="s">
        <v>59</v>
      </c>
      <c r="C32" s="13" t="s">
        <v>4</v>
      </c>
      <c r="D32" s="12" t="s">
        <v>5</v>
      </c>
      <c r="F32" t="s">
        <v>60</v>
      </c>
      <c r="G32">
        <v>176</v>
      </c>
      <c r="H32" s="8">
        <f>G32/$G$48</f>
        <v>4.2149631190727078E-3</v>
      </c>
    </row>
    <row r="33" spans="2:15" ht="15" customHeight="1">
      <c r="B33" s="10" t="s">
        <v>4</v>
      </c>
      <c r="C33" s="11">
        <f>C8</f>
        <v>693</v>
      </c>
      <c r="D33" s="8">
        <f>C33/C11</f>
        <v>1.6592840895486651E-2</v>
      </c>
      <c r="F33" t="s">
        <v>61</v>
      </c>
      <c r="G33">
        <v>16112</v>
      </c>
      <c r="H33" s="8">
        <f>G33/$G$48</f>
        <v>0.38586071462783794</v>
      </c>
      <c r="O33" s="27"/>
    </row>
    <row r="34" spans="2:15" ht="15" customHeight="1">
      <c r="B34" s="2"/>
      <c r="C34" s="48"/>
      <c r="D34" s="2"/>
      <c r="F34" t="s">
        <v>62</v>
      </c>
      <c r="G34">
        <v>383</v>
      </c>
      <c r="H34" s="8">
        <f>G34/$G$48</f>
        <v>9.1723345148002674E-3</v>
      </c>
      <c r="K34" s="27"/>
    </row>
    <row r="35" spans="2:15" ht="15" customHeight="1">
      <c r="F35" t="s">
        <v>63</v>
      </c>
      <c r="G35">
        <v>10</v>
      </c>
      <c r="H35" s="8">
        <f>G35/$G$48</f>
        <v>2.3948654085640387E-4</v>
      </c>
    </row>
    <row r="36" spans="2:15" ht="15" customHeight="1">
      <c r="F36" t="s">
        <v>64</v>
      </c>
      <c r="G36">
        <v>3</v>
      </c>
      <c r="H36" s="8">
        <f>G36/$G$48</f>
        <v>7.1845962256921158E-5</v>
      </c>
    </row>
    <row r="37" spans="2:15">
      <c r="F37" t="s">
        <v>65</v>
      </c>
      <c r="G37">
        <v>261</v>
      </c>
      <c r="H37" s="8">
        <f>G37/$G$48</f>
        <v>6.2505987163521412E-3</v>
      </c>
    </row>
    <row r="38" spans="2:15">
      <c r="F38" t="s">
        <v>66</v>
      </c>
      <c r="G38">
        <v>329</v>
      </c>
      <c r="H38" s="8">
        <f>G38/$G$48</f>
        <v>7.8791071941756875E-3</v>
      </c>
    </row>
    <row r="39" spans="2:15">
      <c r="F39" t="s">
        <v>67</v>
      </c>
      <c r="G39">
        <v>612</v>
      </c>
      <c r="H39" s="8">
        <f>G39/$G$48</f>
        <v>1.4656576300411917E-2</v>
      </c>
      <c r="K39" s="27"/>
    </row>
    <row r="40" spans="2:15">
      <c r="F40" t="s">
        <v>68</v>
      </c>
      <c r="G40">
        <v>85</v>
      </c>
      <c r="H40" s="8">
        <f>G40/$G$48</f>
        <v>2.035635597279433E-3</v>
      </c>
    </row>
    <row r="41" spans="2:15">
      <c r="F41" t="s">
        <v>69</v>
      </c>
      <c r="G41">
        <v>1</v>
      </c>
      <c r="H41" s="8">
        <f>G41/$G$48</f>
        <v>2.3948654085640388E-5</v>
      </c>
      <c r="K41" s="1"/>
    </row>
    <row r="42" spans="2:15">
      <c r="F42" t="s">
        <v>70</v>
      </c>
      <c r="G42">
        <v>10580</v>
      </c>
      <c r="H42" s="8">
        <f>G42/$G$48</f>
        <v>0.2533767602260753</v>
      </c>
    </row>
    <row r="43" spans="2:15">
      <c r="F43" t="s">
        <v>71</v>
      </c>
      <c r="G43">
        <v>3926</v>
      </c>
      <c r="H43" s="8">
        <f>G43/$G$48</f>
        <v>9.402241594022416E-2</v>
      </c>
    </row>
    <row r="44" spans="2:15">
      <c r="F44" t="s">
        <v>72</v>
      </c>
      <c r="G44">
        <v>332</v>
      </c>
      <c r="H44" s="8">
        <f>G44/$G$48</f>
        <v>7.9509531564326084E-3</v>
      </c>
    </row>
    <row r="45" spans="2:15">
      <c r="F45" t="s">
        <v>73</v>
      </c>
      <c r="G45">
        <v>1</v>
      </c>
      <c r="H45" s="8">
        <f>G45/$G$48</f>
        <v>2.3948654085640388E-5</v>
      </c>
    </row>
    <row r="46" spans="2:15">
      <c r="F46" t="s">
        <v>74</v>
      </c>
      <c r="G46">
        <v>3</v>
      </c>
      <c r="H46" s="8">
        <f>G46/$G$48</f>
        <v>7.1845962256921158E-5</v>
      </c>
    </row>
    <row r="47" spans="2:15">
      <c r="F47" t="s">
        <v>75</v>
      </c>
      <c r="G47">
        <v>9</v>
      </c>
      <c r="H47" s="8">
        <f>G47/$G$48</f>
        <v>2.1553788677076348E-4</v>
      </c>
    </row>
    <row r="48" spans="2:15">
      <c r="F48" s="35" t="s">
        <v>4</v>
      </c>
      <c r="G48" s="35">
        <f>SUM(G4:G46)</f>
        <v>41756</v>
      </c>
      <c r="H48" s="36">
        <f>SUM(H4:H46)</f>
        <v>1.0000000000000002</v>
      </c>
    </row>
  </sheetData>
  <conditionalFormatting sqref="H4:H47">
    <cfRule type="cellIs" dxfId="0" priority="6" operator="greaterThan">
      <formula>0.05</formula>
    </cfRule>
  </conditionalFormatting>
  <conditionalFormatting sqref="F12 F4">
    <cfRule type="expression" priority="5">
      <formula>$H$4&gt;5%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63"/>
  <sheetViews>
    <sheetView tabSelected="1" zoomScale="70" zoomScaleNormal="70" workbookViewId="0">
      <pane xSplit="2" ySplit="15" topLeftCell="C16" activePane="bottomRight" state="frozen"/>
      <selection pane="bottomRight" activeCell="C13" sqref="C13"/>
      <selection pane="bottomLeft" activeCell="A15" sqref="A15"/>
      <selection pane="topRight" activeCell="C1" sqref="C1"/>
    </sheetView>
  </sheetViews>
  <sheetFormatPr defaultColWidth="9.140625" defaultRowHeight="15"/>
  <cols>
    <col min="1" max="1" width="2.7109375" customWidth="1"/>
    <col min="2" max="2" width="50.140625" bestFit="1" customWidth="1"/>
    <col min="3" max="3" width="10.7109375" customWidth="1"/>
    <col min="4" max="4" width="13.140625" customWidth="1"/>
    <col min="8" max="8" width="11.28515625" customWidth="1"/>
    <col min="9" max="9" width="11.7109375" bestFit="1" customWidth="1"/>
    <col min="10" max="10" width="13.28515625" customWidth="1"/>
    <col min="11" max="11" width="14" customWidth="1"/>
    <col min="12" max="12" width="12.7109375" customWidth="1"/>
    <col min="15" max="15" width="8.140625" customWidth="1"/>
    <col min="16" max="24" width="7.5703125" customWidth="1"/>
  </cols>
  <sheetData>
    <row r="1" spans="2:25">
      <c r="B1" s="7" t="s">
        <v>0</v>
      </c>
      <c r="C1" s="7" t="s">
        <v>76</v>
      </c>
      <c r="H1" t="s">
        <v>77</v>
      </c>
      <c r="J1" s="15">
        <f>C11</f>
        <v>41765</v>
      </c>
    </row>
    <row r="3" spans="2:25">
      <c r="B3" s="90" t="s">
        <v>3</v>
      </c>
      <c r="C3" s="18" t="s">
        <v>4</v>
      </c>
      <c r="D3" s="19" t="s">
        <v>5</v>
      </c>
    </row>
    <row r="4" spans="2:25">
      <c r="B4" s="87" t="s">
        <v>7</v>
      </c>
      <c r="C4">
        <v>4939</v>
      </c>
      <c r="D4" s="17">
        <f t="shared" ref="D4:D10" si="0">C4/$C$11</f>
        <v>0.11825691368370646</v>
      </c>
      <c r="F4" s="27"/>
    </row>
    <row r="5" spans="2:25">
      <c r="B5" s="88" t="s">
        <v>9</v>
      </c>
      <c r="C5" s="89">
        <v>0</v>
      </c>
      <c r="D5" s="17">
        <f t="shared" si="0"/>
        <v>0</v>
      </c>
    </row>
    <row r="6" spans="2:25">
      <c r="B6" s="91" t="s">
        <v>11</v>
      </c>
      <c r="C6" s="30">
        <v>1170</v>
      </c>
      <c r="D6" s="17">
        <f t="shared" si="0"/>
        <v>2.8013887226146294E-2</v>
      </c>
    </row>
    <row r="7" spans="2:25">
      <c r="B7" s="14" t="s">
        <v>13</v>
      </c>
      <c r="C7" s="30">
        <v>1</v>
      </c>
      <c r="D7" s="17">
        <f t="shared" si="0"/>
        <v>2.3943493355680593E-5</v>
      </c>
    </row>
    <row r="8" spans="2:25">
      <c r="B8" s="14" t="s">
        <v>15</v>
      </c>
      <c r="C8" s="30">
        <v>693</v>
      </c>
      <c r="D8" s="17">
        <f t="shared" si="0"/>
        <v>1.6592840895486651E-2</v>
      </c>
    </row>
    <row r="9" spans="2:25">
      <c r="B9" s="14" t="s">
        <v>17</v>
      </c>
      <c r="C9" s="30">
        <v>29789</v>
      </c>
      <c r="D9" s="17">
        <f t="shared" si="0"/>
        <v>0.71325272357236924</v>
      </c>
    </row>
    <row r="10" spans="2:25">
      <c r="B10" s="14" t="s">
        <v>19</v>
      </c>
      <c r="C10" s="30">
        <v>5173</v>
      </c>
      <c r="D10" s="17">
        <f t="shared" si="0"/>
        <v>0.12385969112893572</v>
      </c>
    </row>
    <row r="11" spans="2:25">
      <c r="B11" s="20" t="s">
        <v>78</v>
      </c>
      <c r="C11" s="11">
        <f>SUM(C4:C10)</f>
        <v>41765</v>
      </c>
      <c r="D11" s="37">
        <f>SUM(D4:D10)</f>
        <v>1</v>
      </c>
    </row>
    <row r="12" spans="2:25">
      <c r="B12" s="21" t="s">
        <v>79</v>
      </c>
      <c r="C12" s="38">
        <v>618</v>
      </c>
      <c r="D12" s="9"/>
      <c r="E12" s="26"/>
    </row>
    <row r="13" spans="2:25">
      <c r="C13" s="64"/>
    </row>
    <row r="15" spans="2:25" ht="45.75" customHeight="1">
      <c r="B15" s="49" t="s">
        <v>80</v>
      </c>
      <c r="C15" s="16" t="s">
        <v>7</v>
      </c>
      <c r="D15" s="16" t="s">
        <v>17</v>
      </c>
      <c r="E15" s="16" t="s">
        <v>9</v>
      </c>
      <c r="F15" s="16" t="s">
        <v>81</v>
      </c>
      <c r="G15" s="50" t="s">
        <v>82</v>
      </c>
      <c r="H15" s="50" t="s">
        <v>83</v>
      </c>
      <c r="I15" s="29" t="s">
        <v>15</v>
      </c>
      <c r="J15" s="6"/>
      <c r="K15" s="16" t="s">
        <v>21</v>
      </c>
      <c r="L15" s="50" t="s">
        <v>5</v>
      </c>
      <c r="O15" s="54"/>
      <c r="Q15" s="71"/>
      <c r="R15" s="71"/>
      <c r="S15" s="71"/>
      <c r="T15" s="71"/>
      <c r="U15" s="71"/>
      <c r="V15" s="71"/>
      <c r="W15" s="71"/>
      <c r="X15" s="71"/>
      <c r="Y15" s="71"/>
    </row>
    <row r="16" spans="2:25">
      <c r="B16" s="52" t="s">
        <v>8</v>
      </c>
      <c r="C16" s="42">
        <v>24</v>
      </c>
      <c r="D16">
        <v>269</v>
      </c>
      <c r="E16" s="67"/>
      <c r="F16" s="67">
        <v>14</v>
      </c>
      <c r="G16" s="66">
        <v>21</v>
      </c>
      <c r="H16" s="67"/>
      <c r="I16" s="51">
        <v>5</v>
      </c>
      <c r="J16" s="5"/>
      <c r="K16" s="39">
        <f>SUM(C16:I16)</f>
        <v>333</v>
      </c>
      <c r="L16" s="40">
        <f t="shared" ref="L16:L59" si="1">K16/$K$60</f>
        <v>7.9731832874416382E-3</v>
      </c>
      <c r="O16" s="23"/>
      <c r="Q16" s="23"/>
    </row>
    <row r="17" spans="2:24">
      <c r="B17" s="53" t="s">
        <v>10</v>
      </c>
      <c r="C17" s="42">
        <v>74</v>
      </c>
      <c r="D17">
        <v>295</v>
      </c>
      <c r="E17" s="51"/>
      <c r="F17" s="51">
        <v>13</v>
      </c>
      <c r="G17" s="42">
        <v>34</v>
      </c>
      <c r="H17" s="51"/>
      <c r="I17" s="51">
        <v>6</v>
      </c>
      <c r="J17" s="5"/>
      <c r="K17" s="39">
        <f t="shared" ref="K17:K59" si="2">SUM(C17:I17)</f>
        <v>422</v>
      </c>
      <c r="L17" s="40">
        <f t="shared" si="1"/>
        <v>1.010415419609721E-2</v>
      </c>
      <c r="O17" s="54"/>
      <c r="X17" s="78"/>
    </row>
    <row r="18" spans="2:24">
      <c r="B18" s="53" t="s">
        <v>12</v>
      </c>
      <c r="C18" s="42">
        <v>5</v>
      </c>
      <c r="D18">
        <v>128</v>
      </c>
      <c r="E18" s="51"/>
      <c r="F18" s="51">
        <v>2</v>
      </c>
      <c r="G18" s="42"/>
      <c r="H18" s="51"/>
      <c r="I18" s="51">
        <v>1</v>
      </c>
      <c r="J18" s="5"/>
      <c r="K18" s="39">
        <f t="shared" si="2"/>
        <v>136</v>
      </c>
      <c r="L18" s="40">
        <f t="shared" si="1"/>
        <v>3.2563150963725606E-3</v>
      </c>
      <c r="O18" s="23"/>
      <c r="X18" s="78"/>
    </row>
    <row r="19" spans="2:24">
      <c r="B19" s="53" t="s">
        <v>14</v>
      </c>
      <c r="C19" s="42">
        <v>16</v>
      </c>
      <c r="D19">
        <v>93</v>
      </c>
      <c r="E19" s="51"/>
      <c r="F19" s="51">
        <v>10</v>
      </c>
      <c r="G19" s="42">
        <v>21</v>
      </c>
      <c r="H19" s="51"/>
      <c r="I19" s="51">
        <v>2</v>
      </c>
      <c r="J19" s="5"/>
      <c r="K19" s="39">
        <f t="shared" si="2"/>
        <v>142</v>
      </c>
      <c r="L19" s="40">
        <f t="shared" si="1"/>
        <v>3.3999760565066443E-3</v>
      </c>
      <c r="O19" s="23"/>
      <c r="X19" s="78"/>
    </row>
    <row r="20" spans="2:24">
      <c r="B20" s="53" t="s">
        <v>16</v>
      </c>
      <c r="C20" s="42">
        <v>2</v>
      </c>
      <c r="D20">
        <v>16</v>
      </c>
      <c r="E20" s="51"/>
      <c r="F20" s="51">
        <v>3</v>
      </c>
      <c r="G20" s="42"/>
      <c r="H20" s="51"/>
      <c r="I20" s="51"/>
      <c r="J20" s="5"/>
      <c r="K20" s="39">
        <f t="shared" si="2"/>
        <v>21</v>
      </c>
      <c r="L20" s="40">
        <f t="shared" si="1"/>
        <v>5.028133604692925E-4</v>
      </c>
      <c r="O20" s="23"/>
      <c r="X20" s="78"/>
    </row>
    <row r="21" spans="2:24">
      <c r="B21" s="53" t="s">
        <v>18</v>
      </c>
      <c r="C21" s="42"/>
      <c r="D21">
        <v>1</v>
      </c>
      <c r="E21" s="51"/>
      <c r="F21" s="51">
        <v>3</v>
      </c>
      <c r="G21" s="42"/>
      <c r="H21" s="51"/>
      <c r="I21" s="51">
        <v>1</v>
      </c>
      <c r="J21" s="5"/>
      <c r="K21" s="39">
        <f t="shared" si="2"/>
        <v>5</v>
      </c>
      <c r="L21" s="40">
        <f t="shared" si="1"/>
        <v>1.1971746677840296E-4</v>
      </c>
      <c r="O21" s="23"/>
      <c r="X21" s="78"/>
    </row>
    <row r="22" spans="2:24">
      <c r="B22" s="53" t="s">
        <v>20</v>
      </c>
      <c r="C22" s="42">
        <v>71</v>
      </c>
      <c r="D22">
        <v>1335</v>
      </c>
      <c r="E22" s="51"/>
      <c r="F22" s="68">
        <v>2</v>
      </c>
      <c r="G22" s="42">
        <v>18</v>
      </c>
      <c r="H22" s="51"/>
      <c r="I22" s="51">
        <v>2</v>
      </c>
      <c r="J22" s="5"/>
      <c r="K22" s="39">
        <f t="shared" si="2"/>
        <v>1428</v>
      </c>
      <c r="L22" s="40">
        <f t="shared" si="1"/>
        <v>3.4191308511911885E-2</v>
      </c>
      <c r="O22" s="23"/>
      <c r="X22" s="78"/>
    </row>
    <row r="23" spans="2:24">
      <c r="B23" s="53" t="s">
        <v>22</v>
      </c>
      <c r="C23" s="42">
        <v>10</v>
      </c>
      <c r="D23">
        <v>40</v>
      </c>
      <c r="E23" s="51"/>
      <c r="F23" s="51">
        <v>4</v>
      </c>
      <c r="G23" s="42">
        <v>13</v>
      </c>
      <c r="H23" s="51"/>
      <c r="I23" s="51">
        <v>3</v>
      </c>
      <c r="J23" s="5"/>
      <c r="K23" s="39">
        <f t="shared" si="2"/>
        <v>70</v>
      </c>
      <c r="L23" s="40">
        <f t="shared" si="1"/>
        <v>1.6760445348976416E-3</v>
      </c>
      <c r="O23" s="23"/>
      <c r="X23" s="78"/>
    </row>
    <row r="24" spans="2:24">
      <c r="B24" s="53" t="s">
        <v>23</v>
      </c>
      <c r="C24" s="42">
        <v>3</v>
      </c>
      <c r="D24">
        <v>27</v>
      </c>
      <c r="E24" s="51"/>
      <c r="F24" s="51"/>
      <c r="G24" s="42">
        <v>13</v>
      </c>
      <c r="H24" s="51">
        <v>1</v>
      </c>
      <c r="I24" s="51">
        <v>2</v>
      </c>
      <c r="J24" s="5"/>
      <c r="K24" s="39">
        <f t="shared" si="2"/>
        <v>46</v>
      </c>
      <c r="L24" s="40">
        <f t="shared" si="1"/>
        <v>1.1014006943613074E-3</v>
      </c>
      <c r="O24" s="23"/>
      <c r="X24" s="78"/>
    </row>
    <row r="25" spans="2:24">
      <c r="B25" s="53" t="s">
        <v>25</v>
      </c>
      <c r="C25" s="42">
        <v>19</v>
      </c>
      <c r="D25">
        <v>64</v>
      </c>
      <c r="E25" s="51"/>
      <c r="F25" s="51">
        <v>12</v>
      </c>
      <c r="G25" s="42">
        <v>11</v>
      </c>
      <c r="H25" s="51"/>
      <c r="I25" s="51">
        <v>2</v>
      </c>
      <c r="J25" s="5"/>
      <c r="K25" s="39">
        <f t="shared" si="2"/>
        <v>108</v>
      </c>
      <c r="L25" s="40">
        <f t="shared" si="1"/>
        <v>2.5858972824135042E-3</v>
      </c>
      <c r="O25" s="23"/>
      <c r="X25" s="78"/>
    </row>
    <row r="26" spans="2:24">
      <c r="B26" s="53" t="s">
        <v>27</v>
      </c>
      <c r="C26" s="42">
        <v>8</v>
      </c>
      <c r="D26">
        <v>13</v>
      </c>
      <c r="E26" s="51"/>
      <c r="F26" s="51">
        <v>2</v>
      </c>
      <c r="G26" s="42">
        <v>63</v>
      </c>
      <c r="H26" s="51"/>
      <c r="I26" s="51">
        <v>1</v>
      </c>
      <c r="J26" s="5"/>
      <c r="K26" s="39">
        <f t="shared" si="2"/>
        <v>87</v>
      </c>
      <c r="L26" s="40">
        <f t="shared" si="1"/>
        <v>2.0830839219442118E-3</v>
      </c>
      <c r="O26" s="23"/>
      <c r="X26" s="78"/>
    </row>
    <row r="27" spans="2:24">
      <c r="B27" s="53" t="s">
        <v>29</v>
      </c>
      <c r="C27" s="42">
        <v>1</v>
      </c>
      <c r="D27">
        <v>16</v>
      </c>
      <c r="E27" s="51"/>
      <c r="F27" s="51">
        <v>6</v>
      </c>
      <c r="G27" s="42"/>
      <c r="H27" s="51"/>
      <c r="I27" s="51"/>
      <c r="J27" s="5"/>
      <c r="K27" s="39">
        <f t="shared" si="2"/>
        <v>23</v>
      </c>
      <c r="L27" s="40">
        <f t="shared" si="1"/>
        <v>5.5070034718065369E-4</v>
      </c>
      <c r="O27" s="23"/>
      <c r="X27" s="78"/>
    </row>
    <row r="28" spans="2:24">
      <c r="B28" s="53" t="s">
        <v>31</v>
      </c>
      <c r="C28" s="42">
        <v>4</v>
      </c>
      <c r="D28">
        <v>651</v>
      </c>
      <c r="E28" s="51"/>
      <c r="F28" s="51">
        <v>4</v>
      </c>
      <c r="G28" s="42">
        <v>19</v>
      </c>
      <c r="H28" s="51"/>
      <c r="I28" s="51">
        <v>5</v>
      </c>
      <c r="J28" s="5"/>
      <c r="K28" s="39">
        <f t="shared" si="2"/>
        <v>683</v>
      </c>
      <c r="L28" s="40">
        <f t="shared" si="1"/>
        <v>1.6353405961929846E-2</v>
      </c>
      <c r="O28" s="23"/>
      <c r="X28" s="78"/>
    </row>
    <row r="29" spans="2:24">
      <c r="B29" s="53" t="s">
        <v>33</v>
      </c>
      <c r="C29" s="42">
        <v>16</v>
      </c>
      <c r="D29">
        <v>54</v>
      </c>
      <c r="E29" s="51"/>
      <c r="F29" s="51">
        <v>2</v>
      </c>
      <c r="G29" s="42">
        <v>4</v>
      </c>
      <c r="H29" s="51"/>
      <c r="I29" s="51"/>
      <c r="J29" s="5"/>
      <c r="K29" s="39">
        <f t="shared" si="2"/>
        <v>76</v>
      </c>
      <c r="L29" s="40">
        <f t="shared" si="1"/>
        <v>1.8197054950317251E-3</v>
      </c>
      <c r="O29" s="23"/>
      <c r="X29" s="78"/>
    </row>
    <row r="30" spans="2:24">
      <c r="B30" s="53" t="s">
        <v>35</v>
      </c>
      <c r="C30" s="42">
        <v>10</v>
      </c>
      <c r="D30">
        <v>55</v>
      </c>
      <c r="E30" s="51"/>
      <c r="F30" s="51">
        <v>6</v>
      </c>
      <c r="G30" s="42">
        <v>11</v>
      </c>
      <c r="H30" s="51"/>
      <c r="I30" s="51">
        <v>7</v>
      </c>
      <c r="J30" s="5"/>
      <c r="K30" s="39">
        <f t="shared" si="2"/>
        <v>89</v>
      </c>
      <c r="L30" s="40">
        <f t="shared" si="1"/>
        <v>2.1309709086555729E-3</v>
      </c>
      <c r="O30" s="23"/>
      <c r="X30" s="78"/>
    </row>
    <row r="31" spans="2:24">
      <c r="B31" s="53" t="s">
        <v>37</v>
      </c>
      <c r="C31" s="42">
        <v>2</v>
      </c>
      <c r="D31">
        <v>4</v>
      </c>
      <c r="E31" s="51"/>
      <c r="F31" s="51">
        <v>2</v>
      </c>
      <c r="G31" s="42"/>
      <c r="H31" s="51"/>
      <c r="I31" s="51"/>
      <c r="J31" s="5"/>
      <c r="K31" s="39">
        <f t="shared" si="2"/>
        <v>8</v>
      </c>
      <c r="L31" s="40">
        <f t="shared" si="1"/>
        <v>1.9154794684544474E-4</v>
      </c>
      <c r="O31" s="23"/>
      <c r="X31" s="78"/>
    </row>
    <row r="32" spans="2:24">
      <c r="B32" s="53" t="s">
        <v>39</v>
      </c>
      <c r="C32" s="42">
        <v>3</v>
      </c>
      <c r="D32">
        <v>15</v>
      </c>
      <c r="E32" s="51"/>
      <c r="F32" s="51">
        <v>2</v>
      </c>
      <c r="G32" s="42">
        <v>4</v>
      </c>
      <c r="H32" s="51"/>
      <c r="I32" s="51"/>
      <c r="J32" s="5"/>
      <c r="K32" s="39">
        <f t="shared" si="2"/>
        <v>24</v>
      </c>
      <c r="L32" s="40">
        <f t="shared" si="1"/>
        <v>5.7464384053633423E-4</v>
      </c>
      <c r="O32" s="23"/>
      <c r="X32" s="78"/>
    </row>
    <row r="33" spans="2:24">
      <c r="B33" s="53" t="s">
        <v>41</v>
      </c>
      <c r="C33" s="42">
        <v>2</v>
      </c>
      <c r="D33">
        <v>6</v>
      </c>
      <c r="E33" s="51"/>
      <c r="F33" s="51">
        <v>1</v>
      </c>
      <c r="G33" s="42">
        <v>2</v>
      </c>
      <c r="H33" s="51"/>
      <c r="I33" s="51"/>
      <c r="J33" s="5"/>
      <c r="K33" s="39">
        <f t="shared" si="2"/>
        <v>11</v>
      </c>
      <c r="L33" s="40">
        <f t="shared" si="1"/>
        <v>2.6337842691248652E-4</v>
      </c>
      <c r="O33" s="23"/>
      <c r="X33" s="78"/>
    </row>
    <row r="34" spans="2:24">
      <c r="B34" s="53" t="s">
        <v>43</v>
      </c>
      <c r="C34" s="42">
        <v>130</v>
      </c>
      <c r="D34">
        <v>488</v>
      </c>
      <c r="E34" s="51"/>
      <c r="F34" s="51">
        <v>36</v>
      </c>
      <c r="G34" s="42">
        <v>35</v>
      </c>
      <c r="H34" s="51"/>
      <c r="I34" s="51">
        <v>31</v>
      </c>
      <c r="J34" s="5"/>
      <c r="K34" s="39">
        <f t="shared" si="2"/>
        <v>720</v>
      </c>
      <c r="L34" s="40">
        <f t="shared" si="1"/>
        <v>1.7239315216090026E-2</v>
      </c>
      <c r="O34" s="23"/>
      <c r="X34" s="78"/>
    </row>
    <row r="35" spans="2:24">
      <c r="B35" s="53" t="s">
        <v>45</v>
      </c>
      <c r="C35" s="42">
        <v>43</v>
      </c>
      <c r="D35">
        <v>135</v>
      </c>
      <c r="E35" s="51"/>
      <c r="F35" s="51">
        <v>21</v>
      </c>
      <c r="G35" s="42">
        <v>119</v>
      </c>
      <c r="H35" s="51"/>
      <c r="I35" s="51">
        <v>6</v>
      </c>
      <c r="J35" s="5"/>
      <c r="K35" s="39">
        <f t="shared" si="2"/>
        <v>324</v>
      </c>
      <c r="L35" s="40">
        <f t="shared" si="1"/>
        <v>7.7576918472405127E-3</v>
      </c>
      <c r="O35" s="23"/>
      <c r="X35" s="78"/>
    </row>
    <row r="36" spans="2:24">
      <c r="B36" s="53" t="s">
        <v>47</v>
      </c>
      <c r="C36" s="42">
        <v>54</v>
      </c>
      <c r="D36">
        <v>1084</v>
      </c>
      <c r="E36" s="51"/>
      <c r="F36" s="51">
        <v>159</v>
      </c>
      <c r="G36" s="42">
        <v>61</v>
      </c>
      <c r="H36" s="51"/>
      <c r="I36" s="51">
        <v>7</v>
      </c>
      <c r="J36" s="5"/>
      <c r="K36" s="39">
        <f t="shared" si="2"/>
        <v>1365</v>
      </c>
      <c r="L36" s="40">
        <f t="shared" si="1"/>
        <v>3.2682868430504011E-2</v>
      </c>
      <c r="O36" s="23"/>
      <c r="X36" s="78"/>
    </row>
    <row r="37" spans="2:24">
      <c r="B37" s="53" t="s">
        <v>48</v>
      </c>
      <c r="C37" s="42"/>
      <c r="D37">
        <v>23</v>
      </c>
      <c r="E37" s="51"/>
      <c r="F37" s="51">
        <v>1</v>
      </c>
      <c r="G37" s="42"/>
      <c r="H37" s="51"/>
      <c r="I37" s="51">
        <v>7</v>
      </c>
      <c r="J37" s="5"/>
      <c r="K37" s="39">
        <f t="shared" si="2"/>
        <v>31</v>
      </c>
      <c r="L37" s="40">
        <f t="shared" si="1"/>
        <v>7.4224829402609843E-4</v>
      </c>
      <c r="O37" s="23"/>
      <c r="X37" s="78"/>
    </row>
    <row r="38" spans="2:24">
      <c r="B38" s="53" t="s">
        <v>49</v>
      </c>
      <c r="C38" s="42">
        <v>1952</v>
      </c>
      <c r="E38" s="51"/>
      <c r="F38" s="51"/>
      <c r="G38" s="42"/>
      <c r="H38" s="51"/>
      <c r="I38" s="51"/>
      <c r="J38" s="5"/>
      <c r="K38" s="39">
        <f t="shared" si="2"/>
        <v>1952</v>
      </c>
      <c r="L38" s="40">
        <f t="shared" si="1"/>
        <v>4.6737699030288522E-2</v>
      </c>
      <c r="O38" s="23"/>
      <c r="X38" s="78"/>
    </row>
    <row r="39" spans="2:24">
      <c r="B39" s="53" t="s">
        <v>51</v>
      </c>
      <c r="C39" s="42">
        <v>4</v>
      </c>
      <c r="D39">
        <v>9</v>
      </c>
      <c r="E39" s="51"/>
      <c r="F39" s="51">
        <v>2</v>
      </c>
      <c r="G39" s="42">
        <v>1</v>
      </c>
      <c r="H39" s="51"/>
      <c r="I39" s="51">
        <v>1</v>
      </c>
      <c r="J39" s="5"/>
      <c r="K39" s="39">
        <f t="shared" si="2"/>
        <v>17</v>
      </c>
      <c r="L39" s="40">
        <f t="shared" si="1"/>
        <v>4.0703938704657008E-4</v>
      </c>
      <c r="O39" s="23"/>
      <c r="X39" s="78"/>
    </row>
    <row r="40" spans="2:24">
      <c r="B40" s="53" t="s">
        <v>53</v>
      </c>
      <c r="C40" s="42">
        <v>28</v>
      </c>
      <c r="D40">
        <v>483</v>
      </c>
      <c r="E40" s="51"/>
      <c r="F40" s="51">
        <v>34</v>
      </c>
      <c r="G40" s="42">
        <v>29</v>
      </c>
      <c r="H40" s="51"/>
      <c r="I40" s="51">
        <v>3</v>
      </c>
      <c r="J40" s="5"/>
      <c r="K40" s="39">
        <f t="shared" si="2"/>
        <v>577</v>
      </c>
      <c r="L40" s="40">
        <f t="shared" si="1"/>
        <v>1.3815395666227703E-2</v>
      </c>
      <c r="O40" s="23"/>
      <c r="X40" s="78"/>
    </row>
    <row r="41" spans="2:24">
      <c r="B41" s="53" t="s">
        <v>55</v>
      </c>
      <c r="C41" s="42">
        <v>137</v>
      </c>
      <c r="D41">
        <v>31</v>
      </c>
      <c r="E41" s="51"/>
      <c r="F41" s="51">
        <v>18</v>
      </c>
      <c r="G41" s="42">
        <v>2</v>
      </c>
      <c r="H41" s="51"/>
      <c r="I41" s="51"/>
      <c r="J41" s="5"/>
      <c r="K41" s="39">
        <f t="shared" si="2"/>
        <v>188</v>
      </c>
      <c r="L41" s="40">
        <f t="shared" si="1"/>
        <v>4.5013767508679517E-3</v>
      </c>
      <c r="O41" s="23"/>
      <c r="X41" s="78"/>
    </row>
    <row r="42" spans="2:24">
      <c r="B42" s="53" t="s">
        <v>57</v>
      </c>
      <c r="C42" s="42">
        <v>8</v>
      </c>
      <c r="D42">
        <v>34</v>
      </c>
      <c r="E42" s="51"/>
      <c r="F42" s="51"/>
      <c r="G42" s="42">
        <v>4</v>
      </c>
      <c r="H42" s="51"/>
      <c r="I42" s="51"/>
      <c r="J42" s="5"/>
      <c r="K42" s="39">
        <f t="shared" si="2"/>
        <v>46</v>
      </c>
      <c r="L42" s="40">
        <f t="shared" si="1"/>
        <v>1.1014006943613074E-3</v>
      </c>
      <c r="O42" s="23"/>
      <c r="X42" s="78"/>
    </row>
    <row r="43" spans="2:24">
      <c r="B43" s="53" t="s">
        <v>58</v>
      </c>
      <c r="C43" s="42">
        <v>2</v>
      </c>
      <c r="E43" s="51"/>
      <c r="F43" s="51">
        <v>1</v>
      </c>
      <c r="G43" s="42">
        <v>7</v>
      </c>
      <c r="H43" s="51"/>
      <c r="I43" s="51"/>
      <c r="J43" s="5"/>
      <c r="K43" s="39">
        <f t="shared" si="2"/>
        <v>10</v>
      </c>
      <c r="L43" s="40">
        <f t="shared" si="1"/>
        <v>2.3943493355680593E-4</v>
      </c>
      <c r="O43" s="23"/>
      <c r="X43" s="78"/>
    </row>
    <row r="44" spans="2:24">
      <c r="B44" s="53" t="s">
        <v>60</v>
      </c>
      <c r="C44" s="42">
        <v>10</v>
      </c>
      <c r="D44">
        <v>147</v>
      </c>
      <c r="E44" s="51"/>
      <c r="F44" s="51">
        <v>5</v>
      </c>
      <c r="G44" s="42">
        <v>7</v>
      </c>
      <c r="H44" s="51"/>
      <c r="I44" s="51">
        <v>7</v>
      </c>
      <c r="J44" s="5"/>
      <c r="K44" s="39">
        <f t="shared" si="2"/>
        <v>176</v>
      </c>
      <c r="L44" s="40">
        <f t="shared" si="1"/>
        <v>4.2140548305997843E-3</v>
      </c>
      <c r="O44" s="23"/>
      <c r="X44" s="78"/>
    </row>
    <row r="45" spans="2:24">
      <c r="B45" s="53" t="s">
        <v>61</v>
      </c>
      <c r="C45" s="42">
        <v>1489</v>
      </c>
      <c r="D45">
        <v>10914</v>
      </c>
      <c r="E45" s="51"/>
      <c r="F45" s="51">
        <v>3296</v>
      </c>
      <c r="G45" s="42">
        <v>352</v>
      </c>
      <c r="H45" s="51"/>
      <c r="I45" s="51">
        <v>61</v>
      </c>
      <c r="J45" s="5"/>
      <c r="K45" s="39">
        <f t="shared" si="2"/>
        <v>16112</v>
      </c>
      <c r="L45" s="40">
        <f t="shared" si="1"/>
        <v>0.38577756494672572</v>
      </c>
      <c r="O45" s="23"/>
      <c r="X45" s="78"/>
    </row>
    <row r="46" spans="2:24">
      <c r="B46" s="53" t="s">
        <v>62</v>
      </c>
      <c r="C46" s="42">
        <v>42</v>
      </c>
      <c r="D46">
        <v>294</v>
      </c>
      <c r="E46" s="51"/>
      <c r="F46" s="51">
        <v>28</v>
      </c>
      <c r="G46" s="42">
        <v>15</v>
      </c>
      <c r="H46" s="51"/>
      <c r="I46" s="51">
        <v>4</v>
      </c>
      <c r="J46" s="5"/>
      <c r="K46" s="39">
        <f t="shared" si="2"/>
        <v>383</v>
      </c>
      <c r="L46" s="40">
        <f t="shared" si="1"/>
        <v>9.1703579552256682E-3</v>
      </c>
      <c r="O46" s="23"/>
      <c r="X46" s="78"/>
    </row>
    <row r="47" spans="2:24">
      <c r="B47" s="53" t="s">
        <v>63</v>
      </c>
      <c r="C47" s="42"/>
      <c r="D47">
        <v>8</v>
      </c>
      <c r="E47" s="51"/>
      <c r="F47" s="51">
        <v>2</v>
      </c>
      <c r="G47" s="42"/>
      <c r="H47" s="51"/>
      <c r="I47" s="51"/>
      <c r="J47" s="5"/>
      <c r="K47" s="39">
        <f t="shared" si="2"/>
        <v>10</v>
      </c>
      <c r="L47" s="40">
        <f t="shared" si="1"/>
        <v>2.3943493355680593E-4</v>
      </c>
      <c r="O47" s="23"/>
      <c r="X47" s="78"/>
    </row>
    <row r="48" spans="2:24">
      <c r="B48" s="53" t="s">
        <v>64</v>
      </c>
      <c r="C48" s="42"/>
      <c r="D48">
        <v>1</v>
      </c>
      <c r="E48" s="51"/>
      <c r="F48" s="51">
        <v>2</v>
      </c>
      <c r="G48" s="42"/>
      <c r="H48" s="51"/>
      <c r="I48" s="51"/>
      <c r="J48" s="5"/>
      <c r="K48" s="39">
        <f t="shared" si="2"/>
        <v>3</v>
      </c>
      <c r="L48" s="40">
        <f t="shared" si="1"/>
        <v>7.1830480067041778E-5</v>
      </c>
      <c r="O48" s="23"/>
      <c r="X48" s="78"/>
    </row>
    <row r="49" spans="2:26">
      <c r="B49" s="53" t="s">
        <v>65</v>
      </c>
      <c r="C49" s="42">
        <v>248</v>
      </c>
      <c r="D49">
        <v>12</v>
      </c>
      <c r="E49" s="51"/>
      <c r="F49" s="51"/>
      <c r="G49" s="42">
        <v>1</v>
      </c>
      <c r="H49" s="51"/>
      <c r="I49" s="51"/>
      <c r="J49" s="5"/>
      <c r="K49" s="39">
        <f t="shared" si="2"/>
        <v>261</v>
      </c>
      <c r="L49" s="40">
        <f t="shared" si="1"/>
        <v>6.2492517658326351E-3</v>
      </c>
      <c r="O49" s="23"/>
      <c r="X49" s="78"/>
    </row>
    <row r="50" spans="2:26">
      <c r="B50" s="53" t="s">
        <v>66</v>
      </c>
      <c r="C50" s="42">
        <v>28</v>
      </c>
      <c r="D50">
        <v>243</v>
      </c>
      <c r="E50" s="51"/>
      <c r="F50" s="51">
        <v>9</v>
      </c>
      <c r="G50" s="42">
        <v>43</v>
      </c>
      <c r="H50" s="51"/>
      <c r="I50" s="51">
        <v>6</v>
      </c>
      <c r="J50" s="5"/>
      <c r="K50" s="39">
        <f t="shared" si="2"/>
        <v>329</v>
      </c>
      <c r="L50" s="40">
        <f t="shared" si="1"/>
        <v>7.8774093140189152E-3</v>
      </c>
      <c r="O50" s="23"/>
      <c r="X50" s="78"/>
    </row>
    <row r="51" spans="2:26">
      <c r="B51" s="53" t="s">
        <v>67</v>
      </c>
      <c r="C51" s="42">
        <v>46</v>
      </c>
      <c r="D51">
        <v>511</v>
      </c>
      <c r="E51" s="51"/>
      <c r="F51" s="51">
        <v>30</v>
      </c>
      <c r="G51" s="42">
        <v>23</v>
      </c>
      <c r="H51" s="51"/>
      <c r="I51" s="51">
        <v>2</v>
      </c>
      <c r="J51" s="5"/>
      <c r="K51" s="39">
        <f t="shared" si="2"/>
        <v>612</v>
      </c>
      <c r="L51" s="40">
        <f t="shared" si="1"/>
        <v>1.4653417933676523E-2</v>
      </c>
      <c r="O51" s="23"/>
      <c r="X51" s="78"/>
    </row>
    <row r="52" spans="2:26">
      <c r="B52" s="53" t="s">
        <v>68</v>
      </c>
      <c r="C52" s="85">
        <v>7</v>
      </c>
      <c r="D52">
        <v>57</v>
      </c>
      <c r="E52" s="51"/>
      <c r="F52" s="51">
        <v>2</v>
      </c>
      <c r="G52" s="42">
        <v>17</v>
      </c>
      <c r="H52" s="51"/>
      <c r="I52" s="51">
        <v>2</v>
      </c>
      <c r="J52" s="5"/>
      <c r="K52" s="39">
        <f t="shared" si="2"/>
        <v>85</v>
      </c>
      <c r="L52" s="40">
        <f t="shared" si="1"/>
        <v>2.0351969352328503E-3</v>
      </c>
      <c r="O52" s="23"/>
      <c r="X52" s="78"/>
    </row>
    <row r="53" spans="2:26">
      <c r="B53" s="53" t="s">
        <v>69</v>
      </c>
      <c r="C53" s="85"/>
      <c r="E53" s="51"/>
      <c r="F53" s="51">
        <v>1</v>
      </c>
      <c r="G53" s="42"/>
      <c r="H53" s="51"/>
      <c r="I53" s="51"/>
      <c r="J53" s="5"/>
      <c r="K53" s="39">
        <f t="shared" si="2"/>
        <v>1</v>
      </c>
      <c r="L53" s="40">
        <f t="shared" si="1"/>
        <v>2.3943493355680593E-5</v>
      </c>
      <c r="O53" s="23"/>
      <c r="X53" s="78"/>
    </row>
    <row r="54" spans="2:26">
      <c r="B54" s="53" t="s">
        <v>70</v>
      </c>
      <c r="C54" s="85">
        <v>257</v>
      </c>
      <c r="D54">
        <v>8968</v>
      </c>
      <c r="E54" s="51"/>
      <c r="F54" s="51">
        <v>1305</v>
      </c>
      <c r="G54" s="42">
        <v>40</v>
      </c>
      <c r="H54" s="51"/>
      <c r="I54" s="51">
        <v>10</v>
      </c>
      <c r="J54" s="5"/>
      <c r="K54" s="39">
        <f t="shared" si="2"/>
        <v>10580</v>
      </c>
      <c r="L54" s="17">
        <f t="shared" si="1"/>
        <v>0.25332215970310068</v>
      </c>
      <c r="O54" s="23"/>
      <c r="X54" s="78"/>
    </row>
    <row r="55" spans="2:26">
      <c r="B55" s="53" t="s">
        <v>71</v>
      </c>
      <c r="C55" s="85">
        <v>149</v>
      </c>
      <c r="D55">
        <v>2993</v>
      </c>
      <c r="E55" s="51"/>
      <c r="F55" s="51">
        <v>120</v>
      </c>
      <c r="G55" s="42">
        <v>158</v>
      </c>
      <c r="H55" s="51"/>
      <c r="I55" s="51">
        <v>506</v>
      </c>
      <c r="J55" s="5"/>
      <c r="K55" s="39">
        <f t="shared" si="2"/>
        <v>3926</v>
      </c>
      <c r="L55" s="17">
        <f t="shared" si="1"/>
        <v>9.4002154914402017E-2</v>
      </c>
      <c r="O55" s="23"/>
      <c r="X55" s="78"/>
    </row>
    <row r="56" spans="2:26">
      <c r="B56" s="53" t="s">
        <v>72</v>
      </c>
      <c r="C56" s="85">
        <v>23</v>
      </c>
      <c r="D56">
        <v>271</v>
      </c>
      <c r="E56" s="51"/>
      <c r="F56" s="51">
        <v>13</v>
      </c>
      <c r="G56" s="42">
        <v>22</v>
      </c>
      <c r="H56" s="51"/>
      <c r="I56" s="51">
        <v>3</v>
      </c>
      <c r="J56" s="5"/>
      <c r="K56" s="39">
        <f t="shared" si="2"/>
        <v>332</v>
      </c>
      <c r="L56" s="17">
        <f t="shared" si="1"/>
        <v>7.949239794085957E-3</v>
      </c>
      <c r="O56" s="23"/>
      <c r="X56" s="78"/>
    </row>
    <row r="57" spans="2:26">
      <c r="B57" t="s">
        <v>73</v>
      </c>
      <c r="C57" s="85"/>
      <c r="D57">
        <v>1</v>
      </c>
      <c r="E57" s="51"/>
      <c r="F57" s="51"/>
      <c r="G57" s="42"/>
      <c r="H57" s="51"/>
      <c r="I57" s="51"/>
      <c r="J57" s="5"/>
      <c r="K57" s="39">
        <f t="shared" si="2"/>
        <v>1</v>
      </c>
      <c r="L57" s="17">
        <f t="shared" si="1"/>
        <v>2.3943493355680593E-5</v>
      </c>
      <c r="O57" s="23"/>
      <c r="X57" s="78"/>
    </row>
    <row r="58" spans="2:26">
      <c r="B58" t="s">
        <v>74</v>
      </c>
      <c r="C58" s="85">
        <v>3</v>
      </c>
      <c r="E58" s="51"/>
      <c r="F58" s="51"/>
      <c r="G58" s="42"/>
      <c r="H58" s="51"/>
      <c r="I58" s="51"/>
      <c r="J58" s="5"/>
      <c r="K58" s="39">
        <f t="shared" si="2"/>
        <v>3</v>
      </c>
      <c r="L58" s="17">
        <f t="shared" si="1"/>
        <v>7.1830480067041778E-5</v>
      </c>
      <c r="O58" s="23"/>
      <c r="X58" s="78"/>
    </row>
    <row r="59" spans="2:26">
      <c r="B59" t="s">
        <v>75</v>
      </c>
      <c r="C59" s="85">
        <v>9</v>
      </c>
      <c r="E59" s="51"/>
      <c r="F59" s="51"/>
      <c r="G59" s="42"/>
      <c r="H59" s="51"/>
      <c r="I59" s="51"/>
      <c r="J59" s="5"/>
      <c r="K59" s="39">
        <f t="shared" si="2"/>
        <v>9</v>
      </c>
      <c r="L59" s="17">
        <f>K59/$K$60</f>
        <v>2.1549144020112533E-4</v>
      </c>
      <c r="O59" s="23"/>
      <c r="X59" s="78"/>
    </row>
    <row r="60" spans="2:26" s="7" customFormat="1">
      <c r="C60" s="86">
        <f>SUM(C16:C59)</f>
        <v>4939</v>
      </c>
      <c r="D60" s="86">
        <f t="shared" ref="D60:I60" si="3">SUM(D16:D59)</f>
        <v>29789</v>
      </c>
      <c r="E60" s="86">
        <f t="shared" si="3"/>
        <v>0</v>
      </c>
      <c r="F60" s="86">
        <f t="shared" si="3"/>
        <v>5173</v>
      </c>
      <c r="G60" s="86">
        <f t="shared" si="3"/>
        <v>1170</v>
      </c>
      <c r="H60" s="86">
        <f t="shared" si="3"/>
        <v>1</v>
      </c>
      <c r="I60" s="86">
        <f t="shared" si="3"/>
        <v>693</v>
      </c>
      <c r="J60" s="65"/>
      <c r="K60" s="79">
        <f>SUM(K16:K59)</f>
        <v>41765</v>
      </c>
      <c r="O60" s="23"/>
      <c r="P60"/>
      <c r="Q60"/>
      <c r="S60"/>
      <c r="T60"/>
      <c r="U60"/>
      <c r="W60"/>
      <c r="X60" s="78"/>
      <c r="Y60"/>
      <c r="Z60"/>
    </row>
    <row r="61" spans="2:26">
      <c r="O61" s="23"/>
      <c r="X61" s="78"/>
      <c r="Y61" s="72"/>
    </row>
    <row r="62" spans="2:26">
      <c r="O62" s="23"/>
      <c r="P62" s="78"/>
      <c r="Q62" s="78"/>
      <c r="R62" s="78"/>
      <c r="S62" s="78"/>
      <c r="T62" s="78"/>
      <c r="U62" s="78"/>
      <c r="V62" s="78"/>
      <c r="W62" s="78"/>
      <c r="X62" s="78"/>
    </row>
    <row r="63" spans="2:26">
      <c r="O63" s="84"/>
      <c r="P63" s="54"/>
      <c r="Q63" s="54"/>
      <c r="R63" s="54"/>
      <c r="S63" s="54"/>
      <c r="T63" s="54"/>
      <c r="U63" s="54"/>
      <c r="V63" s="54"/>
      <c r="W63" s="54"/>
      <c r="X63" s="5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68"/>
  <sheetViews>
    <sheetView zoomScale="70" zoomScaleNormal="70" workbookViewId="0">
      <pane xSplit="2" ySplit="17" topLeftCell="C18" activePane="bottomRight" state="frozen"/>
      <selection pane="bottomRight" activeCell="B2" sqref="B2"/>
      <selection pane="bottomLeft" activeCell="A12" sqref="A12"/>
      <selection pane="topRight" activeCell="C1" sqref="C1"/>
    </sheetView>
  </sheetViews>
  <sheetFormatPr defaultColWidth="9.140625" defaultRowHeight="15"/>
  <cols>
    <col min="1" max="1" width="2.42578125" customWidth="1"/>
    <col min="2" max="2" width="37.5703125" bestFit="1" customWidth="1"/>
    <col min="3" max="3" width="13.42578125" customWidth="1"/>
    <col min="4" max="4" width="10.5703125" customWidth="1"/>
    <col min="5" max="5" width="14" customWidth="1"/>
    <col min="6" max="6" width="12" customWidth="1"/>
    <col min="7" max="7" width="14.42578125" bestFit="1" customWidth="1"/>
    <col min="8" max="8" width="15.85546875" customWidth="1"/>
    <col min="9" max="9" width="7.42578125" customWidth="1"/>
    <col min="10" max="10" width="16.42578125" bestFit="1" customWidth="1"/>
    <col min="11" max="11" width="11.7109375" customWidth="1"/>
    <col min="14" max="14" width="9.5703125" customWidth="1"/>
    <col min="15" max="16" width="8.28515625" customWidth="1"/>
    <col min="17" max="25" width="9.28515625" customWidth="1"/>
    <col min="26" max="26" width="8.28515625" customWidth="1"/>
  </cols>
  <sheetData>
    <row r="1" spans="2:20">
      <c r="B1" s="7" t="s">
        <v>0</v>
      </c>
      <c r="D1" s="7" t="s">
        <v>84</v>
      </c>
      <c r="E1" s="7"/>
      <c r="F1" s="7"/>
      <c r="J1" t="s">
        <v>2</v>
      </c>
      <c r="K1" s="15">
        <f>C15</f>
        <v>41765</v>
      </c>
    </row>
    <row r="2" spans="2:20">
      <c r="N2" s="23"/>
    </row>
    <row r="3" spans="2:20">
      <c r="B3" s="18" t="s">
        <v>85</v>
      </c>
      <c r="C3" s="18" t="s">
        <v>86</v>
      </c>
      <c r="D3" s="22" t="s">
        <v>5</v>
      </c>
      <c r="E3" s="55"/>
      <c r="F3" s="55"/>
      <c r="N3" s="23"/>
      <c r="R3" s="23"/>
      <c r="T3" s="1"/>
    </row>
    <row r="4" spans="2:20">
      <c r="B4" s="9" t="s">
        <v>26</v>
      </c>
      <c r="C4" s="9">
        <v>128</v>
      </c>
      <c r="D4" s="69">
        <f t="shared" ref="D4:D14" si="0">C4/$C$15</f>
        <v>3.0647671495271159E-3</v>
      </c>
      <c r="E4" s="24"/>
      <c r="F4" s="24"/>
      <c r="N4" s="23"/>
      <c r="R4" s="23"/>
      <c r="T4" s="1"/>
    </row>
    <row r="5" spans="2:20">
      <c r="B5" s="9" t="s">
        <v>28</v>
      </c>
      <c r="C5" s="9">
        <v>6</v>
      </c>
      <c r="D5" s="69">
        <f t="shared" si="0"/>
        <v>1.4366096013408356E-4</v>
      </c>
      <c r="E5" s="24"/>
      <c r="F5" s="24"/>
      <c r="N5" s="23"/>
      <c r="T5" s="1"/>
    </row>
    <row r="6" spans="2:20">
      <c r="B6" s="9" t="s">
        <v>30</v>
      </c>
      <c r="C6" s="9">
        <v>3</v>
      </c>
      <c r="D6" s="69">
        <f t="shared" si="0"/>
        <v>7.1830480067041778E-5</v>
      </c>
      <c r="E6" s="24"/>
      <c r="F6" s="24"/>
      <c r="N6" s="23"/>
      <c r="R6" s="23"/>
      <c r="T6" s="1"/>
    </row>
    <row r="7" spans="2:20">
      <c r="B7" s="9" t="s">
        <v>32</v>
      </c>
      <c r="C7" s="9">
        <v>17</v>
      </c>
      <c r="D7" s="69">
        <f t="shared" si="0"/>
        <v>4.0703938704657008E-4</v>
      </c>
      <c r="E7" s="24"/>
      <c r="F7" s="24"/>
      <c r="N7" s="23"/>
      <c r="R7" s="23"/>
      <c r="T7" s="1"/>
    </row>
    <row r="8" spans="2:20">
      <c r="B8" s="43" t="s">
        <v>34</v>
      </c>
      <c r="C8" s="9">
        <v>0</v>
      </c>
      <c r="D8" s="69">
        <f t="shared" si="0"/>
        <v>0</v>
      </c>
      <c r="E8" s="24"/>
      <c r="F8" s="70"/>
      <c r="N8" s="23"/>
      <c r="R8" s="23"/>
      <c r="T8" s="1"/>
    </row>
    <row r="9" spans="2:20">
      <c r="B9" s="43" t="s">
        <v>36</v>
      </c>
      <c r="C9" s="9">
        <v>46</v>
      </c>
      <c r="D9" s="69">
        <f t="shared" si="0"/>
        <v>1.1014006943613074E-3</v>
      </c>
      <c r="E9" s="24"/>
      <c r="F9" s="24"/>
      <c r="N9" s="23"/>
      <c r="R9" s="23"/>
      <c r="T9" s="1"/>
    </row>
    <row r="10" spans="2:20">
      <c r="B10" s="43" t="s">
        <v>38</v>
      </c>
      <c r="C10" s="9">
        <v>0</v>
      </c>
      <c r="D10" s="69">
        <f t="shared" si="0"/>
        <v>0</v>
      </c>
      <c r="E10" s="24"/>
      <c r="F10" s="24"/>
      <c r="N10" s="23"/>
      <c r="R10" s="23"/>
      <c r="T10" s="1"/>
    </row>
    <row r="11" spans="2:20">
      <c r="B11" s="43" t="s">
        <v>40</v>
      </c>
      <c r="C11" s="9">
        <v>27284</v>
      </c>
      <c r="D11" s="69">
        <f t="shared" si="0"/>
        <v>0.65327427271638927</v>
      </c>
      <c r="E11" s="24"/>
      <c r="F11" s="24"/>
      <c r="N11" s="23"/>
      <c r="R11" s="23"/>
      <c r="T11" s="1"/>
    </row>
    <row r="12" spans="2:20">
      <c r="B12" s="43" t="s">
        <v>42</v>
      </c>
      <c r="C12" s="9">
        <v>12424</v>
      </c>
      <c r="D12" s="69">
        <f t="shared" si="0"/>
        <v>0.29747396145097571</v>
      </c>
      <c r="E12" s="24"/>
      <c r="F12" s="24"/>
      <c r="N12" s="23"/>
      <c r="R12" s="23"/>
      <c r="T12" s="1"/>
    </row>
    <row r="13" spans="2:20">
      <c r="B13" s="43" t="s">
        <v>44</v>
      </c>
      <c r="C13" s="9">
        <v>1856</v>
      </c>
      <c r="D13" s="69">
        <f t="shared" si="0"/>
        <v>4.4439123668143184E-2</v>
      </c>
      <c r="E13" s="24"/>
      <c r="F13" s="24"/>
      <c r="N13" s="23"/>
      <c r="R13" s="23"/>
      <c r="T13" s="1"/>
    </row>
    <row r="14" spans="2:20">
      <c r="B14" s="43" t="s">
        <v>46</v>
      </c>
      <c r="C14" s="9">
        <v>1</v>
      </c>
      <c r="D14" s="69">
        <f t="shared" si="0"/>
        <v>2.3943493355680593E-5</v>
      </c>
      <c r="E14" s="24"/>
      <c r="F14" s="24"/>
      <c r="R14" s="23"/>
      <c r="T14" s="1"/>
    </row>
    <row r="15" spans="2:20">
      <c r="B15" s="23"/>
      <c r="C15" s="28">
        <f>SUM(C4:C14)</f>
        <v>41765</v>
      </c>
      <c r="D15" s="24"/>
      <c r="E15" s="24"/>
      <c r="F15" s="24"/>
      <c r="R15" s="31"/>
      <c r="S15" s="28"/>
      <c r="T15" s="1"/>
    </row>
    <row r="17" spans="2:27" ht="56.45" customHeight="1">
      <c r="B17" s="73" t="s">
        <v>6</v>
      </c>
      <c r="C17" s="56" t="s">
        <v>36</v>
      </c>
      <c r="D17" s="57" t="s">
        <v>87</v>
      </c>
      <c r="E17" s="58" t="s">
        <v>88</v>
      </c>
      <c r="F17" s="57" t="s">
        <v>38</v>
      </c>
      <c r="G17" s="59" t="s">
        <v>89</v>
      </c>
      <c r="H17" s="60" t="s">
        <v>42</v>
      </c>
      <c r="I17" s="61" t="s">
        <v>44</v>
      </c>
      <c r="J17" s="62" t="s">
        <v>78</v>
      </c>
      <c r="K17" s="63" t="s">
        <v>5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2:27">
      <c r="B18" s="76" t="s">
        <v>8</v>
      </c>
      <c r="C18" s="85"/>
      <c r="D18" s="42">
        <v>5</v>
      </c>
      <c r="E18" s="85"/>
      <c r="F18" s="42"/>
      <c r="G18" s="42">
        <v>270</v>
      </c>
      <c r="H18" s="42">
        <v>58</v>
      </c>
      <c r="I18" s="85"/>
      <c r="J18" s="42">
        <f t="shared" ref="J18:J61" si="1">SUM(C18:I18)</f>
        <v>333</v>
      </c>
      <c r="K18" s="74">
        <f t="shared" ref="K18:K61" si="2">J18/$J$62</f>
        <v>7.9731832874416382E-3</v>
      </c>
      <c r="P18" s="23"/>
    </row>
    <row r="19" spans="2:27">
      <c r="B19" s="77" t="s">
        <v>10</v>
      </c>
      <c r="C19" s="85"/>
      <c r="D19" s="42">
        <v>2</v>
      </c>
      <c r="E19" s="85"/>
      <c r="F19" s="42"/>
      <c r="G19" s="42">
        <v>300</v>
      </c>
      <c r="H19" s="42">
        <v>80</v>
      </c>
      <c r="I19" s="85">
        <v>40</v>
      </c>
      <c r="J19" s="42">
        <f t="shared" si="1"/>
        <v>422</v>
      </c>
      <c r="K19" s="74">
        <f t="shared" si="2"/>
        <v>1.010415419609721E-2</v>
      </c>
      <c r="P19" s="23"/>
    </row>
    <row r="20" spans="2:27">
      <c r="B20" s="77" t="s">
        <v>12</v>
      </c>
      <c r="C20" s="85"/>
      <c r="D20" s="42"/>
      <c r="E20" s="85">
        <v>1</v>
      </c>
      <c r="F20" s="42"/>
      <c r="G20" s="42">
        <v>115</v>
      </c>
      <c r="H20" s="42">
        <v>18</v>
      </c>
      <c r="I20" s="85">
        <v>2</v>
      </c>
      <c r="J20" s="42">
        <f t="shared" si="1"/>
        <v>136</v>
      </c>
      <c r="K20" s="74">
        <f t="shared" si="2"/>
        <v>3.2563150963725606E-3</v>
      </c>
      <c r="P20" s="23"/>
    </row>
    <row r="21" spans="2:27">
      <c r="B21" s="77" t="s">
        <v>14</v>
      </c>
      <c r="C21" s="85"/>
      <c r="D21" s="42">
        <v>3</v>
      </c>
      <c r="E21" s="85"/>
      <c r="F21" s="42"/>
      <c r="G21" s="42">
        <v>92</v>
      </c>
      <c r="H21" s="42">
        <v>47</v>
      </c>
      <c r="I21" s="85"/>
      <c r="J21" s="42">
        <f t="shared" si="1"/>
        <v>142</v>
      </c>
      <c r="K21" s="74">
        <f t="shared" si="2"/>
        <v>3.3999760565066443E-3</v>
      </c>
      <c r="P21" s="23"/>
    </row>
    <row r="22" spans="2:27">
      <c r="B22" s="77" t="s">
        <v>16</v>
      </c>
      <c r="C22" s="85"/>
      <c r="D22" s="42"/>
      <c r="E22" s="85"/>
      <c r="F22" s="42"/>
      <c r="G22" s="42">
        <v>20</v>
      </c>
      <c r="H22" s="42">
        <v>1</v>
      </c>
      <c r="I22" s="85"/>
      <c r="J22" s="42">
        <f t="shared" si="1"/>
        <v>21</v>
      </c>
      <c r="K22" s="74">
        <f t="shared" si="2"/>
        <v>5.028133604692925E-4</v>
      </c>
      <c r="P22" s="23"/>
    </row>
    <row r="23" spans="2:27">
      <c r="B23" s="77" t="s">
        <v>18</v>
      </c>
      <c r="C23" s="85"/>
      <c r="D23" s="42"/>
      <c r="E23" s="85"/>
      <c r="F23" s="42"/>
      <c r="G23" s="42">
        <v>5</v>
      </c>
      <c r="H23" s="42"/>
      <c r="I23" s="85"/>
      <c r="J23" s="42">
        <f t="shared" si="1"/>
        <v>5</v>
      </c>
      <c r="K23" s="74">
        <f t="shared" si="2"/>
        <v>1.1971746677840296E-4</v>
      </c>
      <c r="P23" s="23"/>
    </row>
    <row r="24" spans="2:27">
      <c r="B24" s="77" t="s">
        <v>20</v>
      </c>
      <c r="C24" s="85"/>
      <c r="D24" s="42"/>
      <c r="E24" s="85">
        <v>1</v>
      </c>
      <c r="F24" s="42"/>
      <c r="G24" s="42">
        <v>1112</v>
      </c>
      <c r="H24" s="42">
        <v>315</v>
      </c>
      <c r="I24" s="85"/>
      <c r="J24" s="42">
        <f t="shared" si="1"/>
        <v>1428</v>
      </c>
      <c r="K24" s="74">
        <f t="shared" si="2"/>
        <v>3.4191308511911885E-2</v>
      </c>
      <c r="P24" s="23"/>
    </row>
    <row r="25" spans="2:27">
      <c r="B25" s="77" t="s">
        <v>22</v>
      </c>
      <c r="C25" s="85"/>
      <c r="D25" s="42"/>
      <c r="E25" s="85"/>
      <c r="F25" s="42"/>
      <c r="G25" s="42">
        <v>42</v>
      </c>
      <c r="H25" s="42">
        <v>28</v>
      </c>
      <c r="I25" s="85"/>
      <c r="J25" s="42">
        <f t="shared" si="1"/>
        <v>70</v>
      </c>
      <c r="K25" s="74">
        <f t="shared" si="2"/>
        <v>1.6760445348976416E-3</v>
      </c>
      <c r="P25" s="23"/>
    </row>
    <row r="26" spans="2:27">
      <c r="B26" s="77" t="s">
        <v>23</v>
      </c>
      <c r="C26" s="85"/>
      <c r="D26" s="42"/>
      <c r="E26" s="85"/>
      <c r="F26" s="42"/>
      <c r="G26" s="42">
        <v>30</v>
      </c>
      <c r="H26" s="42">
        <v>16</v>
      </c>
      <c r="I26" s="85"/>
      <c r="J26" s="42">
        <f t="shared" si="1"/>
        <v>46</v>
      </c>
      <c r="K26" s="74">
        <f t="shared" si="2"/>
        <v>1.1014006943613074E-3</v>
      </c>
      <c r="P26" s="23"/>
    </row>
    <row r="27" spans="2:27">
      <c r="B27" s="77" t="s">
        <v>25</v>
      </c>
      <c r="C27" s="85"/>
      <c r="D27" s="42">
        <v>2</v>
      </c>
      <c r="E27" s="85"/>
      <c r="F27" s="42"/>
      <c r="G27" s="42">
        <v>74</v>
      </c>
      <c r="H27" s="42">
        <v>32</v>
      </c>
      <c r="I27" s="85"/>
      <c r="J27" s="42">
        <f t="shared" si="1"/>
        <v>108</v>
      </c>
      <c r="K27" s="74">
        <f t="shared" si="2"/>
        <v>2.5858972824135042E-3</v>
      </c>
      <c r="P27" s="23"/>
    </row>
    <row r="28" spans="2:27">
      <c r="B28" s="77" t="s">
        <v>27</v>
      </c>
      <c r="C28" s="85"/>
      <c r="D28" s="42">
        <v>1</v>
      </c>
      <c r="E28" s="85"/>
      <c r="F28" s="42"/>
      <c r="G28" s="42">
        <v>24</v>
      </c>
      <c r="H28" s="42">
        <v>62</v>
      </c>
      <c r="I28" s="85"/>
      <c r="J28" s="42">
        <f t="shared" si="1"/>
        <v>87</v>
      </c>
      <c r="K28" s="74">
        <f t="shared" si="2"/>
        <v>2.0830839219442118E-3</v>
      </c>
      <c r="P28" s="23"/>
    </row>
    <row r="29" spans="2:27">
      <c r="B29" s="77" t="s">
        <v>29</v>
      </c>
      <c r="C29" s="85"/>
      <c r="D29" s="42"/>
      <c r="E29" s="85"/>
      <c r="F29" s="42"/>
      <c r="G29" s="42">
        <v>18</v>
      </c>
      <c r="H29" s="75">
        <v>5</v>
      </c>
      <c r="I29" s="85"/>
      <c r="J29" s="42">
        <f t="shared" si="1"/>
        <v>23</v>
      </c>
      <c r="K29" s="74">
        <f t="shared" si="2"/>
        <v>5.5070034718065369E-4</v>
      </c>
      <c r="P29" s="23"/>
    </row>
    <row r="30" spans="2:27">
      <c r="B30" s="77" t="s">
        <v>31</v>
      </c>
      <c r="C30" s="85"/>
      <c r="D30" s="42"/>
      <c r="E30" s="85"/>
      <c r="F30" s="42"/>
      <c r="G30" s="42">
        <v>612</v>
      </c>
      <c r="H30" s="42">
        <v>71</v>
      </c>
      <c r="I30" s="85"/>
      <c r="J30" s="42">
        <f t="shared" si="1"/>
        <v>683</v>
      </c>
      <c r="K30" s="74">
        <f t="shared" si="2"/>
        <v>1.6353405961929846E-2</v>
      </c>
      <c r="P30" s="23"/>
    </row>
    <row r="31" spans="2:27">
      <c r="B31" s="77" t="s">
        <v>33</v>
      </c>
      <c r="C31" s="85"/>
      <c r="D31" s="42"/>
      <c r="E31" s="85"/>
      <c r="F31" s="42"/>
      <c r="G31" s="42">
        <v>53</v>
      </c>
      <c r="H31" s="42">
        <v>23</v>
      </c>
      <c r="I31" s="85"/>
      <c r="J31" s="42">
        <f t="shared" si="1"/>
        <v>76</v>
      </c>
      <c r="K31" s="74">
        <f t="shared" si="2"/>
        <v>1.8197054950317251E-3</v>
      </c>
      <c r="P31" s="23"/>
    </row>
    <row r="32" spans="2:27">
      <c r="B32" s="77" t="s">
        <v>35</v>
      </c>
      <c r="C32" s="85"/>
      <c r="D32" s="42">
        <v>4</v>
      </c>
      <c r="E32" s="85"/>
      <c r="F32" s="42"/>
      <c r="G32" s="42">
        <v>59</v>
      </c>
      <c r="H32" s="42">
        <v>26</v>
      </c>
      <c r="I32" s="85"/>
      <c r="J32" s="42">
        <f t="shared" si="1"/>
        <v>89</v>
      </c>
      <c r="K32" s="74">
        <f t="shared" si="2"/>
        <v>2.1309709086555729E-3</v>
      </c>
      <c r="P32" s="23"/>
    </row>
    <row r="33" spans="2:16">
      <c r="B33" s="77" t="s">
        <v>37</v>
      </c>
      <c r="C33" s="85"/>
      <c r="D33" s="42"/>
      <c r="E33" s="85"/>
      <c r="F33" s="42"/>
      <c r="G33" s="42">
        <v>6</v>
      </c>
      <c r="H33" s="42">
        <v>2</v>
      </c>
      <c r="I33" s="85"/>
      <c r="J33" s="42">
        <f t="shared" si="1"/>
        <v>8</v>
      </c>
      <c r="K33" s="74">
        <f t="shared" si="2"/>
        <v>1.9154794684544474E-4</v>
      </c>
      <c r="P33" s="23"/>
    </row>
    <row r="34" spans="2:16">
      <c r="B34" s="77" t="s">
        <v>39</v>
      </c>
      <c r="C34" s="85"/>
      <c r="D34" s="42">
        <v>1</v>
      </c>
      <c r="E34" s="85"/>
      <c r="F34" s="42"/>
      <c r="G34" s="42">
        <v>17</v>
      </c>
      <c r="H34" s="42">
        <v>6</v>
      </c>
      <c r="I34" s="85"/>
      <c r="J34" s="42">
        <f t="shared" si="1"/>
        <v>24</v>
      </c>
      <c r="K34" s="74">
        <f t="shared" si="2"/>
        <v>5.7464384053633423E-4</v>
      </c>
      <c r="P34" s="23"/>
    </row>
    <row r="35" spans="2:16">
      <c r="B35" s="77" t="s">
        <v>41</v>
      </c>
      <c r="C35" s="85"/>
      <c r="D35" s="42">
        <v>1</v>
      </c>
      <c r="E35" s="85"/>
      <c r="F35" s="42"/>
      <c r="G35" s="42">
        <v>5</v>
      </c>
      <c r="H35" s="42">
        <v>5</v>
      </c>
      <c r="I35" s="85"/>
      <c r="J35" s="42">
        <f t="shared" si="1"/>
        <v>11</v>
      </c>
      <c r="K35" s="74">
        <f t="shared" si="2"/>
        <v>2.6337842691248652E-4</v>
      </c>
      <c r="P35" s="23"/>
    </row>
    <row r="36" spans="2:16">
      <c r="B36" s="77" t="s">
        <v>43</v>
      </c>
      <c r="C36" s="85">
        <v>1</v>
      </c>
      <c r="D36" s="42"/>
      <c r="E36" s="85"/>
      <c r="F36" s="42"/>
      <c r="G36" s="42">
        <v>567</v>
      </c>
      <c r="H36" s="42">
        <v>152</v>
      </c>
      <c r="I36" s="85"/>
      <c r="J36" s="42">
        <f t="shared" si="1"/>
        <v>720</v>
      </c>
      <c r="K36" s="74">
        <f t="shared" si="2"/>
        <v>1.7239315216090026E-2</v>
      </c>
      <c r="P36" s="23"/>
    </row>
    <row r="37" spans="2:16">
      <c r="B37" s="77" t="s">
        <v>45</v>
      </c>
      <c r="C37" s="85"/>
      <c r="D37" s="42">
        <v>68</v>
      </c>
      <c r="E37" s="85"/>
      <c r="F37" s="42"/>
      <c r="G37" s="42">
        <v>148</v>
      </c>
      <c r="H37" s="42">
        <v>108</v>
      </c>
      <c r="I37" s="85"/>
      <c r="J37" s="42">
        <f t="shared" si="1"/>
        <v>324</v>
      </c>
      <c r="K37" s="74">
        <f t="shared" si="2"/>
        <v>7.7576918472405127E-3</v>
      </c>
      <c r="P37" s="23"/>
    </row>
    <row r="38" spans="2:16">
      <c r="B38" s="77" t="s">
        <v>47</v>
      </c>
      <c r="C38" s="85"/>
      <c r="D38" s="42">
        <v>13</v>
      </c>
      <c r="E38" s="85"/>
      <c r="F38" s="42"/>
      <c r="G38" s="42">
        <v>1070</v>
      </c>
      <c r="H38" s="42">
        <v>282</v>
      </c>
      <c r="I38" s="85"/>
      <c r="J38" s="42">
        <f t="shared" si="1"/>
        <v>1365</v>
      </c>
      <c r="K38" s="74">
        <f t="shared" si="2"/>
        <v>3.2682868430504011E-2</v>
      </c>
      <c r="P38" s="23"/>
    </row>
    <row r="39" spans="2:16">
      <c r="B39" s="77" t="s">
        <v>48</v>
      </c>
      <c r="C39" s="85"/>
      <c r="D39" s="42"/>
      <c r="E39" s="85"/>
      <c r="F39" s="42"/>
      <c r="G39" s="42">
        <v>27</v>
      </c>
      <c r="H39" s="42">
        <v>4</v>
      </c>
      <c r="I39" s="85"/>
      <c r="J39" s="42">
        <f t="shared" si="1"/>
        <v>31</v>
      </c>
      <c r="K39" s="74">
        <f t="shared" si="2"/>
        <v>7.4224829402609843E-4</v>
      </c>
      <c r="P39" s="23"/>
    </row>
    <row r="40" spans="2:16">
      <c r="B40" s="77" t="s">
        <v>49</v>
      </c>
      <c r="C40" s="85"/>
      <c r="D40" s="42"/>
      <c r="E40" s="85"/>
      <c r="F40" s="42"/>
      <c r="G40" s="42"/>
      <c r="H40" s="42">
        <v>143</v>
      </c>
      <c r="I40" s="85">
        <v>1809</v>
      </c>
      <c r="J40" s="42">
        <f t="shared" si="1"/>
        <v>1952</v>
      </c>
      <c r="K40" s="74">
        <f t="shared" si="2"/>
        <v>4.6737699030288522E-2</v>
      </c>
      <c r="P40" s="23"/>
    </row>
    <row r="41" spans="2:16">
      <c r="B41" s="77" t="s">
        <v>51</v>
      </c>
      <c r="C41" s="85"/>
      <c r="D41" s="42"/>
      <c r="E41" s="85"/>
      <c r="F41" s="42"/>
      <c r="G41" s="42">
        <v>8</v>
      </c>
      <c r="H41" s="42">
        <v>9</v>
      </c>
      <c r="I41" s="85"/>
      <c r="J41" s="42">
        <f t="shared" si="1"/>
        <v>17</v>
      </c>
      <c r="K41" s="74">
        <f t="shared" si="2"/>
        <v>4.0703938704657008E-4</v>
      </c>
      <c r="P41" s="23"/>
    </row>
    <row r="42" spans="2:16">
      <c r="B42" s="77" t="s">
        <v>53</v>
      </c>
      <c r="C42" s="85"/>
      <c r="D42" s="42">
        <v>7</v>
      </c>
      <c r="E42" s="85"/>
      <c r="F42" s="42"/>
      <c r="G42" s="42">
        <v>478</v>
      </c>
      <c r="H42" s="42">
        <v>92</v>
      </c>
      <c r="I42" s="85"/>
      <c r="J42" s="42">
        <f t="shared" si="1"/>
        <v>577</v>
      </c>
      <c r="K42" s="74">
        <f t="shared" si="2"/>
        <v>1.3815395666227703E-2</v>
      </c>
      <c r="P42" s="23"/>
    </row>
    <row r="43" spans="2:16">
      <c r="B43" s="77" t="s">
        <v>55</v>
      </c>
      <c r="C43" s="85">
        <v>1</v>
      </c>
      <c r="D43" s="42"/>
      <c r="E43" s="85"/>
      <c r="F43" s="42"/>
      <c r="G43" s="42">
        <v>35</v>
      </c>
      <c r="H43" s="42">
        <v>152</v>
      </c>
      <c r="I43" s="85"/>
      <c r="J43" s="42">
        <f t="shared" si="1"/>
        <v>188</v>
      </c>
      <c r="K43" s="74">
        <f t="shared" si="2"/>
        <v>4.5013767508679517E-3</v>
      </c>
      <c r="P43" s="23"/>
    </row>
    <row r="44" spans="2:16">
      <c r="B44" s="77" t="s">
        <v>57</v>
      </c>
      <c r="C44" s="85"/>
      <c r="D44" s="42">
        <v>1</v>
      </c>
      <c r="E44" s="85"/>
      <c r="F44" s="42"/>
      <c r="G44" s="42">
        <v>24</v>
      </c>
      <c r="H44" s="42">
        <v>21</v>
      </c>
      <c r="I44" s="85"/>
      <c r="J44" s="42">
        <f t="shared" si="1"/>
        <v>46</v>
      </c>
      <c r="K44" s="74">
        <f t="shared" si="2"/>
        <v>1.1014006943613074E-3</v>
      </c>
      <c r="P44" s="23"/>
    </row>
    <row r="45" spans="2:16">
      <c r="B45" s="77" t="s">
        <v>58</v>
      </c>
      <c r="C45" s="85"/>
      <c r="D45" s="42">
        <v>1</v>
      </c>
      <c r="E45" s="85"/>
      <c r="F45" s="42"/>
      <c r="G45" s="42"/>
      <c r="H45" s="42">
        <v>9</v>
      </c>
      <c r="I45" s="85"/>
      <c r="J45" s="42">
        <f t="shared" si="1"/>
        <v>10</v>
      </c>
      <c r="K45" s="74">
        <f t="shared" si="2"/>
        <v>2.3943493355680593E-4</v>
      </c>
      <c r="P45" s="23"/>
    </row>
    <row r="46" spans="2:16">
      <c r="B46" s="77" t="s">
        <v>60</v>
      </c>
      <c r="C46" s="85"/>
      <c r="D46" s="42"/>
      <c r="E46" s="85"/>
      <c r="F46" s="42"/>
      <c r="G46" s="42">
        <v>154</v>
      </c>
      <c r="H46" s="42">
        <v>22</v>
      </c>
      <c r="I46" s="85"/>
      <c r="J46" s="42">
        <f t="shared" si="1"/>
        <v>176</v>
      </c>
      <c r="K46" s="74">
        <f t="shared" si="2"/>
        <v>4.2140548305997843E-3</v>
      </c>
      <c r="P46" s="23"/>
    </row>
    <row r="47" spans="2:16">
      <c r="B47" s="77" t="s">
        <v>61</v>
      </c>
      <c r="C47" s="85">
        <v>43</v>
      </c>
      <c r="D47" s="42">
        <v>13</v>
      </c>
      <c r="E47" s="85">
        <v>9</v>
      </c>
      <c r="F47" s="42"/>
      <c r="G47" s="42">
        <v>9867</v>
      </c>
      <c r="H47" s="42">
        <v>6179</v>
      </c>
      <c r="I47" s="85">
        <v>1</v>
      </c>
      <c r="J47" s="42">
        <f t="shared" si="1"/>
        <v>16112</v>
      </c>
      <c r="K47" s="74">
        <f t="shared" si="2"/>
        <v>0.38577756494672572</v>
      </c>
      <c r="P47" s="23"/>
    </row>
    <row r="48" spans="2:16">
      <c r="B48" s="77" t="s">
        <v>62</v>
      </c>
      <c r="C48" s="85">
        <v>1</v>
      </c>
      <c r="D48" s="42"/>
      <c r="E48" s="85"/>
      <c r="F48" s="42"/>
      <c r="G48" s="42">
        <v>299</v>
      </c>
      <c r="H48" s="42">
        <v>83</v>
      </c>
      <c r="I48" s="85"/>
      <c r="J48" s="42">
        <f t="shared" si="1"/>
        <v>383</v>
      </c>
      <c r="K48" s="74">
        <f t="shared" si="2"/>
        <v>9.1703579552256682E-3</v>
      </c>
      <c r="P48" s="23"/>
    </row>
    <row r="49" spans="2:30">
      <c r="B49" s="77" t="s">
        <v>63</v>
      </c>
      <c r="C49" s="85"/>
      <c r="D49" s="42"/>
      <c r="E49" s="85"/>
      <c r="F49" s="42"/>
      <c r="G49" s="42">
        <v>7</v>
      </c>
      <c r="H49" s="42">
        <v>3</v>
      </c>
      <c r="I49" s="85"/>
      <c r="J49" s="42">
        <f t="shared" si="1"/>
        <v>10</v>
      </c>
      <c r="K49" s="74">
        <f t="shared" si="2"/>
        <v>2.3943493355680593E-4</v>
      </c>
      <c r="P49" s="23"/>
    </row>
    <row r="50" spans="2:30">
      <c r="B50" s="77" t="s">
        <v>64</v>
      </c>
      <c r="C50" s="85"/>
      <c r="D50" s="42"/>
      <c r="E50" s="85"/>
      <c r="F50" s="42"/>
      <c r="G50" s="42">
        <v>2</v>
      </c>
      <c r="H50" s="42">
        <v>1</v>
      </c>
      <c r="I50" s="85"/>
      <c r="J50" s="42">
        <f t="shared" si="1"/>
        <v>3</v>
      </c>
      <c r="K50" s="74">
        <f t="shared" si="2"/>
        <v>7.1830480067041778E-5</v>
      </c>
      <c r="P50" s="23"/>
    </row>
    <row r="51" spans="2:30">
      <c r="B51" s="77" t="s">
        <v>65</v>
      </c>
      <c r="C51" s="85"/>
      <c r="D51" s="42"/>
      <c r="E51" s="85"/>
      <c r="F51" s="42"/>
      <c r="G51" s="42"/>
      <c r="H51" s="42">
        <v>261</v>
      </c>
      <c r="I51" s="85"/>
      <c r="J51" s="42">
        <f t="shared" si="1"/>
        <v>261</v>
      </c>
      <c r="K51" s="74">
        <f t="shared" si="2"/>
        <v>6.2492517658326351E-3</v>
      </c>
      <c r="P51" s="23"/>
    </row>
    <row r="52" spans="2:30">
      <c r="B52" s="77" t="s">
        <v>66</v>
      </c>
      <c r="C52" s="85"/>
      <c r="D52" s="42"/>
      <c r="E52" s="85"/>
      <c r="F52" s="42"/>
      <c r="G52" s="42">
        <v>197</v>
      </c>
      <c r="H52" s="42">
        <v>132</v>
      </c>
      <c r="I52" s="85"/>
      <c r="J52" s="42">
        <f t="shared" si="1"/>
        <v>329</v>
      </c>
      <c r="K52" s="74">
        <f t="shared" si="2"/>
        <v>7.8774093140189152E-3</v>
      </c>
      <c r="P52" s="23"/>
    </row>
    <row r="53" spans="2:30">
      <c r="B53" s="77" t="s">
        <v>67</v>
      </c>
      <c r="C53" s="85"/>
      <c r="D53" s="42">
        <v>1</v>
      </c>
      <c r="E53" s="85"/>
      <c r="F53" s="42"/>
      <c r="G53" s="42">
        <v>505</v>
      </c>
      <c r="H53" s="42">
        <v>106</v>
      </c>
      <c r="I53" s="85"/>
      <c r="J53" s="42">
        <f t="shared" si="1"/>
        <v>612</v>
      </c>
      <c r="K53" s="74">
        <f t="shared" si="2"/>
        <v>1.4653417933676523E-2</v>
      </c>
      <c r="P53" s="23"/>
    </row>
    <row r="54" spans="2:30">
      <c r="B54" s="77" t="s">
        <v>68</v>
      </c>
      <c r="C54" s="85"/>
      <c r="D54" s="42">
        <v>8</v>
      </c>
      <c r="E54" s="85"/>
      <c r="F54" s="42"/>
      <c r="G54" s="42">
        <v>55</v>
      </c>
      <c r="H54" s="42">
        <v>22</v>
      </c>
      <c r="I54" s="85"/>
      <c r="J54" s="42">
        <f t="shared" si="1"/>
        <v>85</v>
      </c>
      <c r="K54" s="74">
        <f t="shared" si="2"/>
        <v>2.0351969352328503E-3</v>
      </c>
      <c r="P54" s="23"/>
    </row>
    <row r="55" spans="2:30">
      <c r="B55" s="77" t="s">
        <v>69</v>
      </c>
      <c r="C55" s="85"/>
      <c r="D55" s="42"/>
      <c r="E55" s="85"/>
      <c r="F55" s="42"/>
      <c r="G55" s="42"/>
      <c r="H55" s="42"/>
      <c r="I55" s="85">
        <v>1</v>
      </c>
      <c r="J55" s="42">
        <f t="shared" si="1"/>
        <v>1</v>
      </c>
      <c r="K55" s="74">
        <f t="shared" si="2"/>
        <v>2.3943493355680593E-5</v>
      </c>
      <c r="P55" s="23"/>
    </row>
    <row r="56" spans="2:30">
      <c r="B56" s="77" t="s">
        <v>70</v>
      </c>
      <c r="C56" s="85"/>
      <c r="D56" s="42"/>
      <c r="E56" s="85">
        <v>6</v>
      </c>
      <c r="F56" s="42"/>
      <c r="G56" s="42">
        <v>7604</v>
      </c>
      <c r="H56" s="42">
        <v>2966</v>
      </c>
      <c r="I56" s="85">
        <v>4</v>
      </c>
      <c r="J56" s="42">
        <f t="shared" si="1"/>
        <v>10580</v>
      </c>
      <c r="K56" s="74">
        <f t="shared" si="2"/>
        <v>0.25332215970310068</v>
      </c>
      <c r="P56" s="23"/>
    </row>
    <row r="57" spans="2:30">
      <c r="B57" s="77" t="s">
        <v>71</v>
      </c>
      <c r="C57" s="85"/>
      <c r="D57" s="42">
        <v>4</v>
      </c>
      <c r="E57" s="85"/>
      <c r="F57" s="42"/>
      <c r="G57" s="42">
        <v>3135</v>
      </c>
      <c r="H57" s="42">
        <v>787</v>
      </c>
      <c r="I57" s="85"/>
      <c r="J57" s="42">
        <f t="shared" si="1"/>
        <v>3926</v>
      </c>
      <c r="K57" s="74">
        <f t="shared" si="2"/>
        <v>9.4002154914402017E-2</v>
      </c>
      <c r="P57" s="23"/>
    </row>
    <row r="58" spans="2:30">
      <c r="B58" s="77" t="s">
        <v>72</v>
      </c>
      <c r="C58" s="85"/>
      <c r="D58" s="42">
        <v>2</v>
      </c>
      <c r="E58" s="85"/>
      <c r="F58" s="42"/>
      <c r="G58" s="42">
        <v>246</v>
      </c>
      <c r="H58" s="42">
        <v>84</v>
      </c>
      <c r="I58" s="85"/>
      <c r="J58" s="42">
        <f t="shared" si="1"/>
        <v>332</v>
      </c>
      <c r="K58" s="74">
        <f t="shared" si="2"/>
        <v>7.949239794085957E-3</v>
      </c>
      <c r="P58" s="23"/>
    </row>
    <row r="59" spans="2:30">
      <c r="B59" s="77" t="s">
        <v>73</v>
      </c>
      <c r="C59" s="85"/>
      <c r="D59" s="42"/>
      <c r="E59" s="85"/>
      <c r="F59" s="42"/>
      <c r="G59" s="42">
        <v>1</v>
      </c>
      <c r="H59" s="42"/>
      <c r="I59" s="85"/>
      <c r="J59" s="42">
        <f t="shared" si="1"/>
        <v>1</v>
      </c>
      <c r="K59" s="74">
        <f t="shared" si="2"/>
        <v>2.3943493355680593E-5</v>
      </c>
      <c r="P59" s="23"/>
    </row>
    <row r="60" spans="2:30">
      <c r="B60" s="77" t="s">
        <v>74</v>
      </c>
      <c r="C60" s="85"/>
      <c r="D60" s="42"/>
      <c r="E60" s="85"/>
      <c r="F60" s="42"/>
      <c r="G60" s="42">
        <v>1</v>
      </c>
      <c r="H60" s="42">
        <v>2</v>
      </c>
      <c r="I60" s="85"/>
      <c r="J60" s="42">
        <f t="shared" si="1"/>
        <v>3</v>
      </c>
      <c r="K60" s="74">
        <f t="shared" si="2"/>
        <v>7.1830480067041778E-5</v>
      </c>
      <c r="P60" s="23"/>
    </row>
    <row r="61" spans="2:30">
      <c r="B61" t="s">
        <v>75</v>
      </c>
      <c r="C61" s="85"/>
      <c r="D61" s="42"/>
      <c r="E61" s="85"/>
      <c r="F61" s="42"/>
      <c r="G61" s="42"/>
      <c r="H61" s="42">
        <v>9</v>
      </c>
      <c r="I61" s="85"/>
      <c r="J61" s="42">
        <f t="shared" si="1"/>
        <v>9</v>
      </c>
      <c r="K61" s="74">
        <f t="shared" si="2"/>
        <v>2.1549144020112533E-4</v>
      </c>
      <c r="P61" s="23"/>
    </row>
    <row r="62" spans="2:30" s="7" customFormat="1" ht="21.75" customHeight="1">
      <c r="B62" s="41" t="s">
        <v>21</v>
      </c>
      <c r="C62" s="44">
        <f>SUM(C18:C61)</f>
        <v>46</v>
      </c>
      <c r="D62" s="44">
        <f>SUM(D18:D61)</f>
        <v>137</v>
      </c>
      <c r="E62" s="44">
        <f t="shared" ref="D62:I62" si="3">SUM(E18:E61)</f>
        <v>17</v>
      </c>
      <c r="F62" s="44">
        <f t="shared" si="3"/>
        <v>0</v>
      </c>
      <c r="G62" s="44">
        <f t="shared" si="3"/>
        <v>27284</v>
      </c>
      <c r="H62" s="44">
        <f t="shared" si="3"/>
        <v>12424</v>
      </c>
      <c r="I62" s="44">
        <f t="shared" si="3"/>
        <v>1857</v>
      </c>
      <c r="J62" s="44">
        <f>SUM(J18:J61)</f>
        <v>41765</v>
      </c>
      <c r="K62" s="80">
        <f t="shared" ref="K62" si="4">SUM(K18:K60)</f>
        <v>0.99978450855979883</v>
      </c>
      <c r="M62"/>
      <c r="N62"/>
      <c r="O62"/>
      <c r="P62" s="82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/>
      <c r="AC62"/>
      <c r="AD62"/>
    </row>
    <row r="67" spans="13:14">
      <c r="N67" s="23"/>
    </row>
    <row r="68" spans="13:14">
      <c r="M68" s="54"/>
      <c r="N68" s="54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65"/>
  <sheetViews>
    <sheetView zoomScale="75" zoomScaleNormal="75" workbookViewId="0">
      <pane xSplit="2" ySplit="3" topLeftCell="C4" activePane="bottomRight" state="frozen"/>
      <selection pane="bottomRight" activeCell="C4" sqref="C4"/>
      <selection pane="bottomLeft" activeCell="A4" sqref="A4"/>
      <selection pane="topRight" activeCell="C1" sqref="C1"/>
    </sheetView>
  </sheetViews>
  <sheetFormatPr defaultColWidth="9.140625" defaultRowHeight="15"/>
  <cols>
    <col min="1" max="1" width="4.28515625" customWidth="1"/>
    <col min="2" max="2" width="46.7109375" bestFit="1" customWidth="1"/>
    <col min="3" max="3" width="51.85546875" customWidth="1"/>
    <col min="4" max="4" width="14.42578125" bestFit="1" customWidth="1"/>
    <col min="5" max="5" width="8.85546875" customWidth="1"/>
    <col min="6" max="6" width="13.7109375" customWidth="1"/>
    <col min="10" max="10" width="26.5703125" customWidth="1"/>
  </cols>
  <sheetData>
    <row r="1" spans="2:5">
      <c r="B1" s="7" t="s">
        <v>0</v>
      </c>
      <c r="C1" s="7" t="s">
        <v>90</v>
      </c>
      <c r="D1" s="7" t="s">
        <v>2</v>
      </c>
      <c r="E1" s="15">
        <f>SUM(D4:D265)</f>
        <v>41765</v>
      </c>
    </row>
    <row r="2" spans="2:5">
      <c r="B2" s="64"/>
      <c r="D2" s="7"/>
    </row>
    <row r="3" spans="2:5">
      <c r="B3" s="45" t="s">
        <v>80</v>
      </c>
      <c r="C3" s="45" t="s">
        <v>91</v>
      </c>
      <c r="D3" s="46" t="s">
        <v>78</v>
      </c>
    </row>
    <row r="4" spans="2:5">
      <c r="B4" s="42" t="s">
        <v>70</v>
      </c>
      <c r="C4" t="s">
        <v>92</v>
      </c>
      <c r="D4" s="47">
        <v>10315</v>
      </c>
      <c r="E4" s="25"/>
    </row>
    <row r="5" spans="2:5">
      <c r="B5" s="42" t="s">
        <v>61</v>
      </c>
      <c r="C5" t="s">
        <v>93</v>
      </c>
      <c r="D5" s="47">
        <v>5630</v>
      </c>
      <c r="E5" s="25"/>
    </row>
    <row r="6" spans="2:5">
      <c r="B6" s="42" t="s">
        <v>71</v>
      </c>
      <c r="C6" t="s">
        <v>94</v>
      </c>
      <c r="D6" s="47">
        <v>2628</v>
      </c>
      <c r="E6" s="25"/>
    </row>
    <row r="7" spans="2:5">
      <c r="B7" s="42" t="s">
        <v>61</v>
      </c>
      <c r="C7" t="s">
        <v>95</v>
      </c>
      <c r="D7" s="47">
        <v>2095</v>
      </c>
      <c r="E7" s="25"/>
    </row>
    <row r="8" spans="2:5">
      <c r="B8" s="42" t="s">
        <v>49</v>
      </c>
      <c r="C8" t="s">
        <v>49</v>
      </c>
      <c r="D8" s="47">
        <v>1952</v>
      </c>
      <c r="E8" s="25"/>
    </row>
    <row r="9" spans="2:5">
      <c r="B9" s="42" t="s">
        <v>61</v>
      </c>
      <c r="C9" t="s">
        <v>96</v>
      </c>
      <c r="D9" s="47">
        <v>1737</v>
      </c>
      <c r="E9" s="25"/>
    </row>
    <row r="10" spans="2:5">
      <c r="B10" s="42" t="s">
        <v>20</v>
      </c>
      <c r="C10" t="s">
        <v>97</v>
      </c>
      <c r="D10" s="47">
        <v>1136</v>
      </c>
      <c r="E10" s="25"/>
    </row>
    <row r="11" spans="2:5">
      <c r="B11" s="42" t="s">
        <v>71</v>
      </c>
      <c r="C11" t="s">
        <v>98</v>
      </c>
      <c r="D11" s="47">
        <v>962</v>
      </c>
      <c r="E11" s="25"/>
    </row>
    <row r="12" spans="2:5">
      <c r="B12" s="42" t="s">
        <v>61</v>
      </c>
      <c r="C12" t="s">
        <v>99</v>
      </c>
      <c r="D12" s="47">
        <v>955</v>
      </c>
      <c r="E12" s="25"/>
    </row>
    <row r="13" spans="2:5">
      <c r="B13" s="42" t="s">
        <v>61</v>
      </c>
      <c r="C13" t="s">
        <v>100</v>
      </c>
      <c r="D13" s="47">
        <v>886</v>
      </c>
      <c r="E13" s="25"/>
    </row>
    <row r="14" spans="2:5">
      <c r="B14" s="42" t="s">
        <v>47</v>
      </c>
      <c r="C14" t="s">
        <v>101</v>
      </c>
      <c r="D14" s="47">
        <v>874</v>
      </c>
      <c r="E14" s="25"/>
    </row>
    <row r="15" spans="2:5">
      <c r="B15" s="42" t="s">
        <v>61</v>
      </c>
      <c r="C15" t="s">
        <v>102</v>
      </c>
      <c r="D15" s="47">
        <v>798</v>
      </c>
      <c r="E15" s="25"/>
    </row>
    <row r="16" spans="2:5">
      <c r="B16" s="42" t="s">
        <v>31</v>
      </c>
      <c r="C16" t="s">
        <v>103</v>
      </c>
      <c r="D16" s="47">
        <v>683</v>
      </c>
      <c r="E16" s="25"/>
    </row>
    <row r="17" spans="2:6">
      <c r="B17" s="42" t="s">
        <v>61</v>
      </c>
      <c r="C17" t="s">
        <v>97</v>
      </c>
      <c r="D17" s="47">
        <v>647</v>
      </c>
      <c r="E17" s="25"/>
    </row>
    <row r="18" spans="2:6">
      <c r="B18" s="42" t="s">
        <v>61</v>
      </c>
      <c r="C18" t="s">
        <v>104</v>
      </c>
      <c r="D18" s="47">
        <v>502</v>
      </c>
      <c r="E18" s="25"/>
    </row>
    <row r="19" spans="2:6">
      <c r="B19" s="42" t="s">
        <v>67</v>
      </c>
      <c r="C19" t="s">
        <v>105</v>
      </c>
      <c r="D19" s="47">
        <v>478</v>
      </c>
      <c r="E19" s="25"/>
    </row>
    <row r="20" spans="2:6">
      <c r="B20" s="42" t="s">
        <v>61</v>
      </c>
      <c r="C20" t="s">
        <v>106</v>
      </c>
      <c r="D20" s="47">
        <v>458</v>
      </c>
      <c r="E20" s="25"/>
    </row>
    <row r="21" spans="2:6">
      <c r="B21" s="42" t="s">
        <v>53</v>
      </c>
      <c r="C21" t="s">
        <v>97</v>
      </c>
      <c r="D21" s="47">
        <v>413</v>
      </c>
      <c r="E21" s="25"/>
    </row>
    <row r="22" spans="2:6">
      <c r="B22" s="42" t="s">
        <v>10</v>
      </c>
      <c r="C22" t="s">
        <v>97</v>
      </c>
      <c r="D22" s="47">
        <v>332</v>
      </c>
      <c r="E22" s="25"/>
    </row>
    <row r="23" spans="2:6">
      <c r="B23" s="42" t="s">
        <v>61</v>
      </c>
      <c r="C23" t="s">
        <v>107</v>
      </c>
      <c r="D23" s="47">
        <v>287</v>
      </c>
      <c r="E23" s="25"/>
      <c r="F23" s="27"/>
    </row>
    <row r="24" spans="2:6">
      <c r="B24" s="42" t="s">
        <v>47</v>
      </c>
      <c r="C24" t="s">
        <v>97</v>
      </c>
      <c r="D24" s="47">
        <v>286</v>
      </c>
      <c r="E24" s="25"/>
    </row>
    <row r="25" spans="2:6">
      <c r="B25" s="42" t="s">
        <v>61</v>
      </c>
      <c r="C25" t="s">
        <v>108</v>
      </c>
      <c r="D25" s="47">
        <v>251</v>
      </c>
      <c r="E25" s="25"/>
    </row>
    <row r="26" spans="2:6">
      <c r="B26" s="42" t="s">
        <v>61</v>
      </c>
      <c r="C26" t="s">
        <v>109</v>
      </c>
      <c r="D26" s="47">
        <v>215</v>
      </c>
      <c r="E26" s="25"/>
    </row>
    <row r="27" spans="2:6">
      <c r="B27" s="42" t="s">
        <v>43</v>
      </c>
      <c r="C27" t="s">
        <v>97</v>
      </c>
      <c r="D27" s="47">
        <v>207</v>
      </c>
      <c r="E27" s="25"/>
    </row>
    <row r="28" spans="2:6">
      <c r="B28" s="42" t="s">
        <v>61</v>
      </c>
      <c r="C28" t="s">
        <v>110</v>
      </c>
      <c r="D28" s="47">
        <v>205</v>
      </c>
      <c r="E28" s="25"/>
    </row>
    <row r="29" spans="2:6">
      <c r="B29" s="42" t="s">
        <v>71</v>
      </c>
      <c r="C29" t="s">
        <v>111</v>
      </c>
      <c r="D29" s="47">
        <v>201</v>
      </c>
      <c r="E29" s="25"/>
    </row>
    <row r="30" spans="2:6">
      <c r="B30" s="42" t="s">
        <v>55</v>
      </c>
      <c r="C30" t="s">
        <v>112</v>
      </c>
      <c r="D30" s="47">
        <v>181</v>
      </c>
      <c r="E30" s="25"/>
    </row>
    <row r="31" spans="2:6">
      <c r="B31" s="42" t="s">
        <v>62</v>
      </c>
      <c r="C31" t="s">
        <v>113</v>
      </c>
      <c r="D31" s="47">
        <v>174</v>
      </c>
      <c r="E31" s="25"/>
    </row>
    <row r="32" spans="2:6">
      <c r="B32" s="42" t="s">
        <v>20</v>
      </c>
      <c r="C32" t="s">
        <v>114</v>
      </c>
      <c r="D32" s="47">
        <v>174</v>
      </c>
      <c r="E32" s="25"/>
    </row>
    <row r="33" spans="2:5">
      <c r="B33" s="42" t="s">
        <v>61</v>
      </c>
      <c r="C33" t="s">
        <v>115</v>
      </c>
      <c r="D33" s="47">
        <v>173</v>
      </c>
      <c r="E33" s="25"/>
    </row>
    <row r="34" spans="2:5">
      <c r="B34" s="42" t="s">
        <v>47</v>
      </c>
      <c r="C34" t="s">
        <v>116</v>
      </c>
      <c r="D34" s="47">
        <v>147</v>
      </c>
      <c r="E34" s="25"/>
    </row>
    <row r="35" spans="2:5">
      <c r="B35" s="42" t="s">
        <v>12</v>
      </c>
      <c r="C35" t="s">
        <v>97</v>
      </c>
      <c r="D35" s="47">
        <v>136</v>
      </c>
      <c r="E35" s="25"/>
    </row>
    <row r="36" spans="2:5">
      <c r="B36" s="42" t="s">
        <v>67</v>
      </c>
      <c r="C36" t="s">
        <v>97</v>
      </c>
      <c r="D36" s="47">
        <v>134</v>
      </c>
      <c r="E36" s="25"/>
    </row>
    <row r="37" spans="2:5">
      <c r="B37" s="42" t="s">
        <v>45</v>
      </c>
      <c r="C37" t="s">
        <v>117</v>
      </c>
      <c r="D37" s="47">
        <v>133</v>
      </c>
      <c r="E37" s="25"/>
    </row>
    <row r="38" spans="2:5">
      <c r="B38" s="42" t="s">
        <v>61</v>
      </c>
      <c r="C38" t="s">
        <v>118</v>
      </c>
      <c r="D38" s="47">
        <v>129</v>
      </c>
      <c r="E38" s="25"/>
    </row>
    <row r="39" spans="2:5">
      <c r="B39" s="42" t="s">
        <v>66</v>
      </c>
      <c r="C39" t="s">
        <v>97</v>
      </c>
      <c r="D39" s="47">
        <v>128</v>
      </c>
      <c r="E39" s="25"/>
    </row>
    <row r="40" spans="2:5">
      <c r="B40" s="42" t="s">
        <v>43</v>
      </c>
      <c r="C40" t="s">
        <v>119</v>
      </c>
      <c r="D40" s="47">
        <v>128</v>
      </c>
      <c r="E40" s="25"/>
    </row>
    <row r="41" spans="2:5">
      <c r="B41" s="42" t="s">
        <v>43</v>
      </c>
      <c r="C41" t="s">
        <v>120</v>
      </c>
      <c r="D41" s="47">
        <v>124</v>
      </c>
      <c r="E41" s="25"/>
    </row>
    <row r="42" spans="2:5">
      <c r="B42" s="42" t="s">
        <v>70</v>
      </c>
      <c r="C42" t="s">
        <v>121</v>
      </c>
      <c r="D42" s="47">
        <v>122</v>
      </c>
      <c r="E42" s="25"/>
    </row>
    <row r="43" spans="2:5">
      <c r="B43" s="42" t="s">
        <v>53</v>
      </c>
      <c r="C43" t="s">
        <v>122</v>
      </c>
      <c r="D43" s="47">
        <v>121</v>
      </c>
      <c r="E43" s="25"/>
    </row>
    <row r="44" spans="2:5">
      <c r="B44" s="42" t="s">
        <v>45</v>
      </c>
      <c r="C44" t="s">
        <v>97</v>
      </c>
      <c r="D44" s="47">
        <v>120</v>
      </c>
      <c r="E44" s="25"/>
    </row>
    <row r="45" spans="2:5">
      <c r="B45" s="42" t="s">
        <v>71</v>
      </c>
      <c r="C45" t="s">
        <v>97</v>
      </c>
      <c r="D45" s="47">
        <v>114</v>
      </c>
      <c r="E45" s="25"/>
    </row>
    <row r="46" spans="2:5">
      <c r="B46" s="42" t="s">
        <v>8</v>
      </c>
      <c r="C46" t="s">
        <v>97</v>
      </c>
      <c r="D46" s="47">
        <v>112</v>
      </c>
      <c r="E46" s="25"/>
    </row>
    <row r="47" spans="2:5">
      <c r="B47" s="42" t="s">
        <v>62</v>
      </c>
      <c r="C47" t="s">
        <v>97</v>
      </c>
      <c r="D47" s="47">
        <v>111</v>
      </c>
      <c r="E47" s="25"/>
    </row>
    <row r="48" spans="2:5">
      <c r="B48" s="42" t="s">
        <v>61</v>
      </c>
      <c r="C48" t="s">
        <v>123</v>
      </c>
      <c r="D48" s="47">
        <v>111</v>
      </c>
      <c r="E48" s="25"/>
    </row>
    <row r="49" spans="2:5">
      <c r="B49" s="42" t="s">
        <v>60</v>
      </c>
      <c r="C49" t="s">
        <v>124</v>
      </c>
      <c r="D49" s="47">
        <v>110</v>
      </c>
      <c r="E49" s="25"/>
    </row>
    <row r="50" spans="2:5">
      <c r="B50" s="42" t="s">
        <v>61</v>
      </c>
      <c r="C50" t="s">
        <v>125</v>
      </c>
      <c r="D50" s="47">
        <v>109</v>
      </c>
      <c r="E50" s="25"/>
    </row>
    <row r="51" spans="2:5">
      <c r="B51" s="42" t="s">
        <v>70</v>
      </c>
      <c r="C51" t="s">
        <v>97</v>
      </c>
      <c r="D51" s="47">
        <v>101</v>
      </c>
      <c r="E51" s="25"/>
    </row>
    <row r="52" spans="2:5">
      <c r="B52" s="42" t="s">
        <v>14</v>
      </c>
      <c r="C52" t="s">
        <v>97</v>
      </c>
      <c r="D52" s="47">
        <v>91</v>
      </c>
      <c r="E52" s="25"/>
    </row>
    <row r="53" spans="2:5">
      <c r="B53" s="42" t="s">
        <v>61</v>
      </c>
      <c r="C53" t="s">
        <v>126</v>
      </c>
      <c r="D53" s="47">
        <v>89</v>
      </c>
      <c r="E53" s="25"/>
    </row>
    <row r="54" spans="2:5">
      <c r="B54" s="42" t="s">
        <v>10</v>
      </c>
      <c r="C54" t="s">
        <v>127</v>
      </c>
      <c r="D54" s="47">
        <v>88</v>
      </c>
      <c r="E54" s="25"/>
    </row>
    <row r="55" spans="2:5">
      <c r="B55" s="42" t="s">
        <v>72</v>
      </c>
      <c r="C55" t="s">
        <v>97</v>
      </c>
      <c r="D55" s="47">
        <v>87</v>
      </c>
      <c r="E55" s="25"/>
    </row>
    <row r="56" spans="2:5">
      <c r="B56" s="42" t="s">
        <v>43</v>
      </c>
      <c r="C56" t="s">
        <v>128</v>
      </c>
      <c r="D56" s="47">
        <v>87</v>
      </c>
      <c r="E56" s="25"/>
    </row>
    <row r="57" spans="2:5">
      <c r="B57" s="42" t="s">
        <v>61</v>
      </c>
      <c r="C57" t="s">
        <v>129</v>
      </c>
      <c r="D57" s="47">
        <v>85</v>
      </c>
      <c r="E57" s="25"/>
    </row>
    <row r="58" spans="2:5">
      <c r="B58" s="42" t="s">
        <v>61</v>
      </c>
      <c r="C58" t="s">
        <v>130</v>
      </c>
      <c r="D58" s="47">
        <v>84</v>
      </c>
      <c r="E58" s="25"/>
    </row>
    <row r="59" spans="2:5">
      <c r="B59" s="42" t="s">
        <v>72</v>
      </c>
      <c r="C59" t="s">
        <v>131</v>
      </c>
      <c r="D59" s="47">
        <v>84</v>
      </c>
      <c r="E59" s="25"/>
    </row>
    <row r="60" spans="2:5">
      <c r="B60" s="42" t="s">
        <v>27</v>
      </c>
      <c r="C60" t="s">
        <v>97</v>
      </c>
      <c r="D60" s="47">
        <v>79</v>
      </c>
      <c r="E60" s="25"/>
    </row>
    <row r="61" spans="2:5">
      <c r="B61" s="42" t="s">
        <v>61</v>
      </c>
      <c r="C61" t="s">
        <v>132</v>
      </c>
      <c r="D61" s="47">
        <v>76</v>
      </c>
      <c r="E61" s="25"/>
    </row>
    <row r="62" spans="2:5">
      <c r="B62" s="42" t="s">
        <v>8</v>
      </c>
      <c r="C62" t="s">
        <v>133</v>
      </c>
      <c r="D62" s="47">
        <v>70</v>
      </c>
      <c r="E62" s="25"/>
    </row>
    <row r="63" spans="2:5">
      <c r="B63" s="42" t="s">
        <v>65</v>
      </c>
      <c r="C63" t="s">
        <v>134</v>
      </c>
      <c r="D63" s="47">
        <v>65</v>
      </c>
      <c r="E63" s="25"/>
    </row>
    <row r="64" spans="2:5">
      <c r="B64" s="42" t="s">
        <v>33</v>
      </c>
      <c r="C64" t="s">
        <v>105</v>
      </c>
      <c r="D64" s="47">
        <v>64</v>
      </c>
      <c r="E64" s="25"/>
    </row>
    <row r="65" spans="2:5">
      <c r="B65" s="42" t="s">
        <v>61</v>
      </c>
      <c r="C65" t="s">
        <v>135</v>
      </c>
      <c r="D65" s="47">
        <v>64</v>
      </c>
      <c r="E65" s="25"/>
    </row>
    <row r="66" spans="2:5">
      <c r="B66" s="42" t="s">
        <v>66</v>
      </c>
      <c r="C66" t="s">
        <v>136</v>
      </c>
      <c r="D66" s="47">
        <v>63</v>
      </c>
      <c r="E66" s="25"/>
    </row>
    <row r="67" spans="2:5">
      <c r="B67" s="42" t="s">
        <v>66</v>
      </c>
      <c r="C67" t="s">
        <v>137</v>
      </c>
      <c r="D67" s="47">
        <v>62</v>
      </c>
      <c r="E67" s="25"/>
    </row>
    <row r="68" spans="2:5">
      <c r="B68" s="42" t="s">
        <v>65</v>
      </c>
      <c r="C68" t="s">
        <v>138</v>
      </c>
      <c r="D68" s="47">
        <v>59</v>
      </c>
      <c r="E68" s="25"/>
    </row>
    <row r="69" spans="2:5">
      <c r="B69" s="42" t="s">
        <v>68</v>
      </c>
      <c r="C69" t="s">
        <v>97</v>
      </c>
      <c r="D69" s="47">
        <v>56</v>
      </c>
      <c r="E69" s="25"/>
    </row>
    <row r="70" spans="2:5">
      <c r="B70" s="42" t="s">
        <v>61</v>
      </c>
      <c r="C70" t="s">
        <v>139</v>
      </c>
      <c r="D70" s="47">
        <v>56</v>
      </c>
      <c r="E70" s="25"/>
    </row>
    <row r="71" spans="2:5">
      <c r="B71" s="42" t="s">
        <v>25</v>
      </c>
      <c r="C71" t="s">
        <v>140</v>
      </c>
      <c r="D71" s="47">
        <v>55</v>
      </c>
      <c r="E71" s="25"/>
    </row>
    <row r="72" spans="2:5">
      <c r="B72" s="42" t="s">
        <v>72</v>
      </c>
      <c r="C72" t="s">
        <v>141</v>
      </c>
      <c r="D72" s="47">
        <v>55</v>
      </c>
      <c r="E72" s="25"/>
    </row>
    <row r="73" spans="2:5">
      <c r="B73" s="42" t="s">
        <v>61</v>
      </c>
      <c r="C73" t="s">
        <v>142</v>
      </c>
      <c r="D73" s="47">
        <v>54</v>
      </c>
      <c r="E73" s="25"/>
    </row>
    <row r="74" spans="2:5">
      <c r="B74" s="42" t="s">
        <v>61</v>
      </c>
      <c r="C74" t="s">
        <v>143</v>
      </c>
      <c r="D74" s="47">
        <v>53</v>
      </c>
      <c r="E74" s="25"/>
    </row>
    <row r="75" spans="2:5">
      <c r="B75" s="42" t="s">
        <v>43</v>
      </c>
      <c r="C75" t="s">
        <v>144</v>
      </c>
      <c r="D75" s="47">
        <v>51</v>
      </c>
      <c r="E75" s="25"/>
    </row>
    <row r="76" spans="2:5">
      <c r="B76" s="42" t="s">
        <v>65</v>
      </c>
      <c r="C76" t="s">
        <v>145</v>
      </c>
      <c r="D76" s="47">
        <v>51</v>
      </c>
      <c r="E76" s="25"/>
    </row>
    <row r="77" spans="2:5">
      <c r="B77" s="42" t="s">
        <v>8</v>
      </c>
      <c r="C77" t="s">
        <v>146</v>
      </c>
      <c r="D77" s="47">
        <v>50</v>
      </c>
      <c r="E77" s="25"/>
    </row>
    <row r="78" spans="2:5">
      <c r="B78" s="42" t="s">
        <v>65</v>
      </c>
      <c r="C78" t="s">
        <v>147</v>
      </c>
      <c r="D78" s="47">
        <v>49</v>
      </c>
      <c r="E78" s="25"/>
    </row>
    <row r="79" spans="2:5">
      <c r="B79" s="42" t="s">
        <v>35</v>
      </c>
      <c r="C79" t="s">
        <v>97</v>
      </c>
      <c r="D79" s="47">
        <v>45</v>
      </c>
      <c r="E79" s="25"/>
    </row>
    <row r="80" spans="2:5">
      <c r="B80" s="42" t="s">
        <v>66</v>
      </c>
      <c r="C80" t="s">
        <v>148</v>
      </c>
      <c r="D80" s="47">
        <v>44</v>
      </c>
      <c r="E80" s="25"/>
    </row>
    <row r="81" spans="2:5">
      <c r="B81" s="42" t="s">
        <v>60</v>
      </c>
      <c r="C81" t="s">
        <v>97</v>
      </c>
      <c r="D81" s="47">
        <v>43</v>
      </c>
      <c r="E81" s="25"/>
    </row>
    <row r="82" spans="2:5">
      <c r="B82" s="42" t="s">
        <v>8</v>
      </c>
      <c r="C82" t="s">
        <v>149</v>
      </c>
      <c r="D82" s="47">
        <v>43</v>
      </c>
      <c r="E82" s="25"/>
    </row>
    <row r="83" spans="2:5">
      <c r="B83" s="42" t="s">
        <v>61</v>
      </c>
      <c r="C83" t="s">
        <v>150</v>
      </c>
      <c r="D83" s="47">
        <v>42</v>
      </c>
      <c r="E83" s="25"/>
    </row>
    <row r="84" spans="2:5">
      <c r="B84" s="42" t="s">
        <v>25</v>
      </c>
      <c r="C84" t="s">
        <v>151</v>
      </c>
      <c r="D84" s="47">
        <v>41</v>
      </c>
      <c r="E84" s="25"/>
    </row>
    <row r="85" spans="2:5">
      <c r="B85" s="42" t="s">
        <v>43</v>
      </c>
      <c r="C85" t="s">
        <v>152</v>
      </c>
      <c r="D85" s="47">
        <v>40</v>
      </c>
      <c r="E85" s="25"/>
    </row>
    <row r="86" spans="2:5">
      <c r="B86" s="42" t="s">
        <v>61</v>
      </c>
      <c r="C86" t="s">
        <v>153</v>
      </c>
      <c r="D86" s="47">
        <v>39</v>
      </c>
      <c r="E86" s="25"/>
    </row>
    <row r="87" spans="2:5">
      <c r="B87" s="42" t="s">
        <v>22</v>
      </c>
      <c r="C87" t="s">
        <v>97</v>
      </c>
      <c r="D87" s="47">
        <v>37</v>
      </c>
      <c r="E87" s="25"/>
    </row>
    <row r="88" spans="2:5">
      <c r="B88" s="42" t="s">
        <v>23</v>
      </c>
      <c r="C88" t="s">
        <v>97</v>
      </c>
      <c r="D88" s="47">
        <v>37</v>
      </c>
      <c r="E88" s="25"/>
    </row>
    <row r="89" spans="2:5">
      <c r="B89" s="42" t="s">
        <v>61</v>
      </c>
      <c r="C89" t="s">
        <v>154</v>
      </c>
      <c r="D89" s="47">
        <v>36</v>
      </c>
      <c r="E89" s="25"/>
    </row>
    <row r="90" spans="2:5">
      <c r="B90" s="42" t="s">
        <v>61</v>
      </c>
      <c r="C90" t="s">
        <v>155</v>
      </c>
      <c r="D90" s="47">
        <v>32</v>
      </c>
      <c r="E90" s="25"/>
    </row>
    <row r="91" spans="2:5">
      <c r="B91" s="42" t="s">
        <v>62</v>
      </c>
      <c r="C91" t="s">
        <v>156</v>
      </c>
      <c r="D91" s="47">
        <v>32</v>
      </c>
      <c r="E91" s="25"/>
    </row>
    <row r="92" spans="2:5">
      <c r="B92" s="42" t="s">
        <v>20</v>
      </c>
      <c r="C92" t="s">
        <v>157</v>
      </c>
      <c r="D92" s="47">
        <v>31</v>
      </c>
      <c r="E92" s="25"/>
    </row>
    <row r="93" spans="2:5">
      <c r="B93" s="42" t="s">
        <v>72</v>
      </c>
      <c r="C93" t="s">
        <v>158</v>
      </c>
      <c r="D93" s="47">
        <v>29</v>
      </c>
      <c r="E93" s="25"/>
    </row>
    <row r="94" spans="2:5">
      <c r="B94" s="42" t="s">
        <v>61</v>
      </c>
      <c r="C94" t="s">
        <v>159</v>
      </c>
      <c r="D94" s="47">
        <v>29</v>
      </c>
      <c r="E94" s="25"/>
    </row>
    <row r="95" spans="2:5">
      <c r="B95" s="42" t="s">
        <v>53</v>
      </c>
      <c r="C95" t="s">
        <v>160</v>
      </c>
      <c r="D95" s="47">
        <v>29</v>
      </c>
      <c r="E95" s="25"/>
    </row>
    <row r="96" spans="2:5">
      <c r="B96" s="42" t="s">
        <v>43</v>
      </c>
      <c r="C96" t="s">
        <v>161</v>
      </c>
      <c r="D96" s="47">
        <v>27</v>
      </c>
      <c r="E96" s="25"/>
    </row>
    <row r="97" spans="2:5">
      <c r="B97" s="42" t="s">
        <v>43</v>
      </c>
      <c r="C97" t="s">
        <v>162</v>
      </c>
      <c r="D97" s="47">
        <v>27</v>
      </c>
      <c r="E97" s="25"/>
    </row>
    <row r="98" spans="2:5">
      <c r="B98" s="42" t="s">
        <v>61</v>
      </c>
      <c r="C98" t="s">
        <v>163</v>
      </c>
      <c r="D98" s="47">
        <v>26</v>
      </c>
      <c r="E98" s="25"/>
    </row>
    <row r="99" spans="2:5">
      <c r="B99" s="42" t="s">
        <v>72</v>
      </c>
      <c r="C99" t="s">
        <v>164</v>
      </c>
      <c r="D99" s="47">
        <v>26</v>
      </c>
      <c r="E99" s="25"/>
    </row>
    <row r="100" spans="2:5">
      <c r="B100" s="42" t="s">
        <v>22</v>
      </c>
      <c r="C100" t="s">
        <v>165</v>
      </c>
      <c r="D100" s="47">
        <v>25</v>
      </c>
      <c r="E100" s="25"/>
    </row>
    <row r="101" spans="2:5">
      <c r="B101" s="42" t="s">
        <v>72</v>
      </c>
      <c r="C101" t="s">
        <v>166</v>
      </c>
      <c r="D101" s="47">
        <v>25</v>
      </c>
      <c r="E101" s="25"/>
    </row>
    <row r="102" spans="2:5">
      <c r="B102" s="42" t="s">
        <v>61</v>
      </c>
      <c r="C102" t="s">
        <v>167</v>
      </c>
      <c r="D102" s="47">
        <v>25</v>
      </c>
      <c r="E102" s="25"/>
    </row>
    <row r="103" spans="2:5">
      <c r="B103" s="42" t="s">
        <v>20</v>
      </c>
      <c r="C103" t="s">
        <v>168</v>
      </c>
      <c r="D103" s="47">
        <v>23</v>
      </c>
      <c r="E103" s="25"/>
    </row>
    <row r="104" spans="2:5">
      <c r="B104" s="42" t="s">
        <v>20</v>
      </c>
      <c r="C104" t="s">
        <v>169</v>
      </c>
      <c r="D104" s="47">
        <v>23</v>
      </c>
      <c r="E104" s="25"/>
    </row>
    <row r="105" spans="2:5">
      <c r="B105" s="42" t="s">
        <v>61</v>
      </c>
      <c r="C105" t="s">
        <v>170</v>
      </c>
      <c r="D105" s="47">
        <v>23</v>
      </c>
      <c r="E105" s="25"/>
    </row>
    <row r="106" spans="2:5">
      <c r="B106" s="42" t="s">
        <v>57</v>
      </c>
      <c r="C106" t="s">
        <v>97</v>
      </c>
      <c r="D106" s="47">
        <v>22</v>
      </c>
      <c r="E106" s="25"/>
    </row>
    <row r="107" spans="2:5">
      <c r="B107" s="42" t="s">
        <v>48</v>
      </c>
      <c r="C107" t="s">
        <v>105</v>
      </c>
      <c r="D107" s="47">
        <v>22</v>
      </c>
      <c r="E107" s="25"/>
    </row>
    <row r="108" spans="2:5">
      <c r="B108" s="42" t="s">
        <v>47</v>
      </c>
      <c r="C108" t="s">
        <v>171</v>
      </c>
      <c r="D108" s="47">
        <v>22</v>
      </c>
      <c r="E108" s="25"/>
    </row>
    <row r="109" spans="2:5">
      <c r="B109" s="42" t="s">
        <v>61</v>
      </c>
      <c r="C109" t="s">
        <v>172</v>
      </c>
      <c r="D109" s="47">
        <v>21</v>
      </c>
      <c r="E109" s="25"/>
    </row>
    <row r="110" spans="2:5">
      <c r="B110" s="42" t="s">
        <v>8</v>
      </c>
      <c r="C110" t="s">
        <v>173</v>
      </c>
      <c r="D110" s="47">
        <v>20</v>
      </c>
      <c r="E110" s="25"/>
    </row>
    <row r="111" spans="2:5">
      <c r="B111" s="42" t="s">
        <v>35</v>
      </c>
      <c r="C111" t="s">
        <v>174</v>
      </c>
      <c r="D111" s="47">
        <v>19</v>
      </c>
      <c r="E111" s="25"/>
    </row>
    <row r="112" spans="2:5">
      <c r="B112" s="42" t="s">
        <v>20</v>
      </c>
      <c r="C112" t="s">
        <v>105</v>
      </c>
      <c r="D112" s="47">
        <v>19</v>
      </c>
      <c r="E112" s="25"/>
    </row>
    <row r="113" spans="2:5">
      <c r="B113" s="42" t="s">
        <v>29</v>
      </c>
      <c r="C113" t="s">
        <v>97</v>
      </c>
      <c r="D113" s="47">
        <v>18</v>
      </c>
      <c r="E113" s="25"/>
    </row>
    <row r="114" spans="2:5">
      <c r="B114" s="42" t="s">
        <v>62</v>
      </c>
      <c r="C114" t="s">
        <v>175</v>
      </c>
      <c r="D114" s="47">
        <v>18</v>
      </c>
      <c r="E114" s="25"/>
    </row>
    <row r="115" spans="2:5">
      <c r="B115" s="42" t="s">
        <v>61</v>
      </c>
      <c r="C115" t="s">
        <v>176</v>
      </c>
      <c r="D115" s="47">
        <v>18</v>
      </c>
      <c r="E115" s="25"/>
    </row>
    <row r="116" spans="2:5">
      <c r="B116" s="42" t="s">
        <v>60</v>
      </c>
      <c r="C116" t="s">
        <v>177</v>
      </c>
      <c r="D116" s="47">
        <v>17</v>
      </c>
      <c r="E116" s="25"/>
    </row>
    <row r="117" spans="2:5">
      <c r="B117" s="42" t="s">
        <v>45</v>
      </c>
      <c r="C117" t="s">
        <v>178</v>
      </c>
      <c r="D117" s="47">
        <v>17</v>
      </c>
      <c r="E117" s="25"/>
    </row>
    <row r="118" spans="2:5">
      <c r="B118" s="42" t="s">
        <v>66</v>
      </c>
      <c r="C118" t="s">
        <v>179</v>
      </c>
      <c r="D118" s="47">
        <v>16</v>
      </c>
      <c r="E118" s="25"/>
    </row>
    <row r="119" spans="2:5">
      <c r="B119" s="42" t="s">
        <v>43</v>
      </c>
      <c r="C119" t="s">
        <v>180</v>
      </c>
      <c r="D119" s="47">
        <v>16</v>
      </c>
      <c r="E119" s="25"/>
    </row>
    <row r="120" spans="2:5">
      <c r="B120" s="42" t="s">
        <v>70</v>
      </c>
      <c r="C120" t="s">
        <v>181</v>
      </c>
      <c r="D120" s="47">
        <v>16</v>
      </c>
      <c r="E120" s="25"/>
    </row>
    <row r="121" spans="2:5">
      <c r="B121" s="42" t="s">
        <v>71</v>
      </c>
      <c r="C121" t="s">
        <v>182</v>
      </c>
      <c r="D121" s="47">
        <v>15</v>
      </c>
      <c r="E121" s="25"/>
    </row>
    <row r="122" spans="2:5">
      <c r="B122" s="42" t="s">
        <v>61</v>
      </c>
      <c r="C122" t="s">
        <v>183</v>
      </c>
      <c r="D122" s="47">
        <v>15</v>
      </c>
      <c r="E122" s="25"/>
    </row>
    <row r="123" spans="2:5">
      <c r="B123" s="42" t="s">
        <v>57</v>
      </c>
      <c r="C123" t="s">
        <v>184</v>
      </c>
      <c r="D123" s="47">
        <v>15</v>
      </c>
      <c r="E123" s="25"/>
    </row>
    <row r="124" spans="2:5">
      <c r="B124" s="42" t="s">
        <v>53</v>
      </c>
      <c r="C124" t="s">
        <v>185</v>
      </c>
      <c r="D124" s="47">
        <v>14</v>
      </c>
      <c r="E124" s="25"/>
    </row>
    <row r="125" spans="2:5">
      <c r="B125" s="42" t="s">
        <v>65</v>
      </c>
      <c r="C125" t="s">
        <v>186</v>
      </c>
      <c r="D125" s="47">
        <v>14</v>
      </c>
      <c r="E125" s="25"/>
    </row>
    <row r="126" spans="2:5">
      <c r="B126" s="42" t="s">
        <v>14</v>
      </c>
      <c r="C126" t="s">
        <v>187</v>
      </c>
      <c r="D126" s="47">
        <v>14</v>
      </c>
      <c r="E126" s="25"/>
    </row>
    <row r="127" spans="2:5">
      <c r="B127" s="42" t="s">
        <v>8</v>
      </c>
      <c r="C127" t="s">
        <v>188</v>
      </c>
      <c r="D127" s="47">
        <v>14</v>
      </c>
      <c r="E127" s="25"/>
    </row>
    <row r="128" spans="2:5">
      <c r="B128" s="42" t="s">
        <v>45</v>
      </c>
      <c r="C128" t="s">
        <v>189</v>
      </c>
      <c r="D128" s="47">
        <v>13</v>
      </c>
      <c r="E128" s="25"/>
    </row>
    <row r="129" spans="2:5">
      <c r="B129" s="42" t="s">
        <v>68</v>
      </c>
      <c r="C129" t="s">
        <v>190</v>
      </c>
      <c r="D129" s="47">
        <v>13</v>
      </c>
      <c r="E129" s="25"/>
    </row>
    <row r="130" spans="2:5">
      <c r="B130" s="42" t="s">
        <v>65</v>
      </c>
      <c r="C130" t="s">
        <v>191</v>
      </c>
      <c r="D130" s="47">
        <v>13</v>
      </c>
      <c r="E130" s="25"/>
    </row>
    <row r="131" spans="2:5">
      <c r="B131" s="42" t="s">
        <v>62</v>
      </c>
      <c r="C131" t="s">
        <v>192</v>
      </c>
      <c r="D131" s="47">
        <v>13</v>
      </c>
      <c r="E131" s="25"/>
    </row>
    <row r="132" spans="2:5">
      <c r="B132" s="42" t="s">
        <v>51</v>
      </c>
      <c r="C132" t="s">
        <v>97</v>
      </c>
      <c r="D132" s="47">
        <v>12</v>
      </c>
      <c r="E132" s="25"/>
    </row>
    <row r="133" spans="2:5">
      <c r="B133" s="42" t="s">
        <v>35</v>
      </c>
      <c r="C133" t="s">
        <v>193</v>
      </c>
      <c r="D133" s="47">
        <v>12</v>
      </c>
      <c r="E133" s="25"/>
    </row>
    <row r="134" spans="2:5">
      <c r="B134" s="42" t="s">
        <v>47</v>
      </c>
      <c r="C134" t="s">
        <v>194</v>
      </c>
      <c r="D134" s="47">
        <v>12</v>
      </c>
      <c r="E134" s="25"/>
    </row>
    <row r="135" spans="2:5">
      <c r="B135" s="42" t="s">
        <v>70</v>
      </c>
      <c r="C135" t="s">
        <v>195</v>
      </c>
      <c r="D135" s="47">
        <v>12</v>
      </c>
      <c r="E135" s="25"/>
    </row>
    <row r="136" spans="2:5">
      <c r="B136" s="42" t="s">
        <v>61</v>
      </c>
      <c r="C136" t="s">
        <v>196</v>
      </c>
      <c r="D136" s="47">
        <v>12</v>
      </c>
      <c r="E136" s="25"/>
    </row>
    <row r="137" spans="2:5">
      <c r="B137" s="42" t="s">
        <v>61</v>
      </c>
      <c r="C137" t="s">
        <v>197</v>
      </c>
      <c r="D137" s="47">
        <v>11</v>
      </c>
      <c r="E137" s="25"/>
    </row>
    <row r="138" spans="2:5">
      <c r="B138" s="42" t="s">
        <v>70</v>
      </c>
      <c r="C138" t="s">
        <v>198</v>
      </c>
      <c r="D138" s="47">
        <v>10</v>
      </c>
      <c r="E138" s="25"/>
    </row>
    <row r="139" spans="2:5">
      <c r="B139" s="42" t="s">
        <v>39</v>
      </c>
      <c r="C139" t="s">
        <v>199</v>
      </c>
      <c r="D139" s="47">
        <v>10</v>
      </c>
      <c r="E139" s="25"/>
    </row>
    <row r="140" spans="2:5">
      <c r="B140" s="42" t="s">
        <v>20</v>
      </c>
      <c r="C140" t="s">
        <v>200</v>
      </c>
      <c r="D140" s="47">
        <v>10</v>
      </c>
      <c r="E140" s="25"/>
    </row>
    <row r="141" spans="2:5">
      <c r="B141" s="42" t="s">
        <v>45</v>
      </c>
      <c r="C141" t="s">
        <v>201</v>
      </c>
      <c r="D141" s="47">
        <v>10</v>
      </c>
      <c r="E141" s="25"/>
    </row>
    <row r="142" spans="2:5">
      <c r="B142" s="42" t="s">
        <v>39</v>
      </c>
      <c r="C142" t="s">
        <v>97</v>
      </c>
      <c r="D142" s="47">
        <v>9</v>
      </c>
      <c r="E142" s="25"/>
    </row>
    <row r="143" spans="2:5">
      <c r="B143" s="42" t="s">
        <v>72</v>
      </c>
      <c r="C143" t="s">
        <v>202</v>
      </c>
      <c r="D143" s="47">
        <v>9</v>
      </c>
      <c r="E143" s="25"/>
    </row>
    <row r="144" spans="2:5">
      <c r="B144" s="42" t="s">
        <v>62</v>
      </c>
      <c r="C144" t="s">
        <v>203</v>
      </c>
      <c r="D144" s="47">
        <v>9</v>
      </c>
      <c r="E144" s="25"/>
    </row>
    <row r="145" spans="2:5">
      <c r="B145" s="42" t="s">
        <v>45</v>
      </c>
      <c r="C145" t="s">
        <v>204</v>
      </c>
      <c r="D145" s="47">
        <v>9</v>
      </c>
      <c r="E145" s="25"/>
    </row>
    <row r="146" spans="2:5">
      <c r="B146" s="42" t="s">
        <v>14</v>
      </c>
      <c r="C146" t="s">
        <v>205</v>
      </c>
      <c r="D146" s="47">
        <v>9</v>
      </c>
      <c r="E146" s="25"/>
    </row>
    <row r="147" spans="2:5">
      <c r="B147" s="42" t="s">
        <v>61</v>
      </c>
      <c r="C147" t="s">
        <v>206</v>
      </c>
      <c r="D147" s="47">
        <v>9</v>
      </c>
      <c r="E147" s="25"/>
    </row>
    <row r="148" spans="2:5">
      <c r="B148" s="42" t="s">
        <v>14</v>
      </c>
      <c r="C148" t="s">
        <v>207</v>
      </c>
      <c r="D148" s="47">
        <v>9</v>
      </c>
      <c r="E148" s="25"/>
    </row>
    <row r="149" spans="2:5">
      <c r="B149" s="42" t="s">
        <v>45</v>
      </c>
      <c r="C149" t="s">
        <v>208</v>
      </c>
      <c r="D149" s="47">
        <v>9</v>
      </c>
      <c r="E149" s="25"/>
    </row>
    <row r="150" spans="2:5">
      <c r="B150" s="42" t="s">
        <v>68</v>
      </c>
      <c r="C150" t="s">
        <v>209</v>
      </c>
      <c r="D150" s="47">
        <v>9</v>
      </c>
      <c r="E150" s="25"/>
    </row>
    <row r="151" spans="2:5">
      <c r="B151" s="42" t="s">
        <v>75</v>
      </c>
      <c r="C151" t="s">
        <v>75</v>
      </c>
      <c r="D151" s="47">
        <v>9</v>
      </c>
      <c r="E151" s="25"/>
    </row>
    <row r="152" spans="2:5">
      <c r="B152" s="42" t="s">
        <v>16</v>
      </c>
      <c r="C152" t="s">
        <v>97</v>
      </c>
      <c r="D152" s="47">
        <v>8</v>
      </c>
      <c r="E152" s="25"/>
    </row>
    <row r="153" spans="2:5">
      <c r="B153" s="42" t="s">
        <v>37</v>
      </c>
      <c r="C153" t="s">
        <v>97</v>
      </c>
      <c r="D153" s="47">
        <v>8</v>
      </c>
      <c r="E153" s="25"/>
    </row>
    <row r="154" spans="2:5">
      <c r="B154" s="42" t="s">
        <v>48</v>
      </c>
      <c r="C154" t="s">
        <v>97</v>
      </c>
      <c r="D154" s="47">
        <v>8</v>
      </c>
      <c r="E154" s="25"/>
    </row>
    <row r="155" spans="2:5">
      <c r="B155" s="42" t="s">
        <v>58</v>
      </c>
      <c r="C155" t="s">
        <v>97</v>
      </c>
      <c r="D155" s="47">
        <v>8</v>
      </c>
      <c r="E155" s="25"/>
    </row>
    <row r="156" spans="2:5">
      <c r="B156" s="42" t="s">
        <v>63</v>
      </c>
      <c r="C156" t="s">
        <v>97</v>
      </c>
      <c r="D156" s="47">
        <v>8</v>
      </c>
      <c r="E156" s="25"/>
    </row>
    <row r="157" spans="2:5">
      <c r="B157" s="42" t="s">
        <v>47</v>
      </c>
      <c r="C157" t="s">
        <v>210</v>
      </c>
      <c r="D157" s="47">
        <v>8</v>
      </c>
      <c r="E157" s="25"/>
    </row>
    <row r="158" spans="2:5">
      <c r="B158" s="42" t="s">
        <v>72</v>
      </c>
      <c r="C158" t="s">
        <v>211</v>
      </c>
      <c r="D158" s="47">
        <v>8</v>
      </c>
      <c r="E158" s="25"/>
    </row>
    <row r="159" spans="2:5">
      <c r="B159" s="42" t="s">
        <v>35</v>
      </c>
      <c r="C159" t="s">
        <v>212</v>
      </c>
      <c r="D159" s="47">
        <v>8</v>
      </c>
      <c r="E159" s="25"/>
    </row>
    <row r="160" spans="2:5">
      <c r="B160" s="42" t="s">
        <v>65</v>
      </c>
      <c r="C160" t="s">
        <v>213</v>
      </c>
      <c r="D160" s="47">
        <v>8</v>
      </c>
      <c r="E160" s="25"/>
    </row>
    <row r="161" spans="2:5">
      <c r="B161" s="42" t="s">
        <v>61</v>
      </c>
      <c r="C161" t="s">
        <v>214</v>
      </c>
      <c r="D161" s="47">
        <v>8</v>
      </c>
      <c r="E161" s="25"/>
    </row>
    <row r="162" spans="2:5">
      <c r="B162" s="42" t="s">
        <v>43</v>
      </c>
      <c r="C162" t="s">
        <v>215</v>
      </c>
      <c r="D162" s="47">
        <v>8</v>
      </c>
      <c r="E162" s="25"/>
    </row>
    <row r="163" spans="2:5">
      <c r="B163" s="42" t="s">
        <v>41</v>
      </c>
      <c r="C163" t="s">
        <v>97</v>
      </c>
      <c r="D163" s="47">
        <v>7</v>
      </c>
      <c r="E163" s="25"/>
    </row>
    <row r="164" spans="2:5">
      <c r="B164" s="42" t="s">
        <v>16</v>
      </c>
      <c r="C164" t="s">
        <v>216</v>
      </c>
      <c r="D164" s="47">
        <v>7</v>
      </c>
      <c r="E164" s="25"/>
    </row>
    <row r="165" spans="2:5">
      <c r="B165" s="42" t="s">
        <v>8</v>
      </c>
      <c r="C165" t="s">
        <v>217</v>
      </c>
      <c r="D165" s="47">
        <v>7</v>
      </c>
      <c r="E165" s="25"/>
    </row>
    <row r="166" spans="2:5">
      <c r="B166" s="42" t="s">
        <v>72</v>
      </c>
      <c r="C166" t="s">
        <v>218</v>
      </c>
      <c r="D166" s="47">
        <v>7</v>
      </c>
      <c r="E166" s="25"/>
    </row>
    <row r="167" spans="2:5">
      <c r="B167" s="42" t="s">
        <v>55</v>
      </c>
      <c r="C167" t="s">
        <v>97</v>
      </c>
      <c r="D167" s="47">
        <v>6</v>
      </c>
    </row>
    <row r="168" spans="2:5">
      <c r="B168" s="42" t="s">
        <v>16</v>
      </c>
      <c r="C168" t="s">
        <v>105</v>
      </c>
      <c r="D168" s="47">
        <v>6</v>
      </c>
    </row>
    <row r="169" spans="2:5">
      <c r="B169" s="42" t="s">
        <v>25</v>
      </c>
      <c r="C169" t="s">
        <v>219</v>
      </c>
      <c r="D169" s="47">
        <v>6</v>
      </c>
    </row>
    <row r="170" spans="2:5">
      <c r="B170" s="42" t="s">
        <v>33</v>
      </c>
      <c r="C170" t="s">
        <v>220</v>
      </c>
      <c r="D170" s="47">
        <v>6</v>
      </c>
    </row>
    <row r="171" spans="2:5">
      <c r="B171" s="42" t="s">
        <v>60</v>
      </c>
      <c r="C171" t="s">
        <v>221</v>
      </c>
      <c r="D171" s="47">
        <v>6</v>
      </c>
    </row>
    <row r="172" spans="2:5">
      <c r="B172" s="42" t="s">
        <v>27</v>
      </c>
      <c r="C172" t="s">
        <v>222</v>
      </c>
      <c r="D172" s="47">
        <v>6</v>
      </c>
    </row>
    <row r="173" spans="2:5">
      <c r="B173" s="42" t="s">
        <v>20</v>
      </c>
      <c r="C173" t="s">
        <v>223</v>
      </c>
      <c r="D173" s="47">
        <v>6</v>
      </c>
    </row>
    <row r="174" spans="2:5">
      <c r="B174" s="42" t="s">
        <v>33</v>
      </c>
      <c r="C174" t="s">
        <v>224</v>
      </c>
      <c r="D174" s="47">
        <v>6</v>
      </c>
    </row>
    <row r="175" spans="2:5">
      <c r="B175" s="42" t="s">
        <v>62</v>
      </c>
      <c r="C175" t="s">
        <v>225</v>
      </c>
      <c r="D175" s="47">
        <v>6</v>
      </c>
    </row>
    <row r="176" spans="2:5">
      <c r="B176" s="42" t="s">
        <v>61</v>
      </c>
      <c r="C176" t="s">
        <v>226</v>
      </c>
      <c r="D176" s="47">
        <v>6</v>
      </c>
    </row>
    <row r="177" spans="2:4">
      <c r="B177" s="42" t="s">
        <v>61</v>
      </c>
      <c r="C177" t="s">
        <v>227</v>
      </c>
      <c r="D177" s="47">
        <v>5</v>
      </c>
    </row>
    <row r="178" spans="2:4">
      <c r="B178" s="42" t="s">
        <v>66</v>
      </c>
      <c r="C178" t="s">
        <v>228</v>
      </c>
      <c r="D178" s="47">
        <v>5</v>
      </c>
    </row>
    <row r="179" spans="2:4">
      <c r="B179" s="42" t="s">
        <v>51</v>
      </c>
      <c r="C179" t="s">
        <v>229</v>
      </c>
      <c r="D179" s="47">
        <v>5</v>
      </c>
    </row>
    <row r="180" spans="2:4">
      <c r="B180" s="42" t="s">
        <v>45</v>
      </c>
      <c r="C180" t="s">
        <v>230</v>
      </c>
      <c r="D180" s="47">
        <v>5</v>
      </c>
    </row>
    <row r="181" spans="2:4">
      <c r="B181" s="42" t="s">
        <v>47</v>
      </c>
      <c r="C181" t="s">
        <v>231</v>
      </c>
      <c r="D181" s="47">
        <v>5</v>
      </c>
    </row>
    <row r="182" spans="2:4">
      <c r="B182" s="42" t="s">
        <v>8</v>
      </c>
      <c r="C182" t="s">
        <v>232</v>
      </c>
      <c r="D182" s="47">
        <v>5</v>
      </c>
    </row>
    <row r="183" spans="2:4">
      <c r="B183" s="42" t="s">
        <v>23</v>
      </c>
      <c r="C183" t="s">
        <v>233</v>
      </c>
      <c r="D183" s="47">
        <v>5</v>
      </c>
    </row>
    <row r="184" spans="2:4">
      <c r="B184" s="42" t="s">
        <v>57</v>
      </c>
      <c r="C184" t="s">
        <v>234</v>
      </c>
      <c r="D184" s="47">
        <v>5</v>
      </c>
    </row>
    <row r="185" spans="2:4">
      <c r="B185" s="42" t="s">
        <v>25</v>
      </c>
      <c r="C185" t="s">
        <v>235</v>
      </c>
      <c r="D185" s="47">
        <v>5</v>
      </c>
    </row>
    <row r="186" spans="2:4">
      <c r="B186" s="42" t="s">
        <v>29</v>
      </c>
      <c r="C186" t="s">
        <v>236</v>
      </c>
      <c r="D186" s="47">
        <v>5</v>
      </c>
    </row>
    <row r="187" spans="2:4">
      <c r="B187" s="42" t="s">
        <v>62</v>
      </c>
      <c r="C187" t="s">
        <v>237</v>
      </c>
      <c r="D187" s="47">
        <v>5</v>
      </c>
    </row>
    <row r="188" spans="2:4">
      <c r="B188" s="42" t="s">
        <v>68</v>
      </c>
      <c r="C188" t="s">
        <v>238</v>
      </c>
      <c r="D188" s="47">
        <v>4</v>
      </c>
    </row>
    <row r="189" spans="2:4">
      <c r="B189" s="42" t="s">
        <v>71</v>
      </c>
      <c r="C189" t="s">
        <v>239</v>
      </c>
      <c r="D189" s="47">
        <v>4</v>
      </c>
    </row>
    <row r="190" spans="2:4">
      <c r="B190" s="42" t="s">
        <v>14</v>
      </c>
      <c r="C190" t="s">
        <v>240</v>
      </c>
      <c r="D190" s="47">
        <v>4</v>
      </c>
    </row>
    <row r="191" spans="2:4">
      <c r="B191" s="42" t="s">
        <v>20</v>
      </c>
      <c r="C191" t="s">
        <v>241</v>
      </c>
      <c r="D191" s="47">
        <v>4</v>
      </c>
    </row>
    <row r="192" spans="2:4">
      <c r="B192" s="42" t="s">
        <v>62</v>
      </c>
      <c r="C192" t="s">
        <v>242</v>
      </c>
      <c r="D192" s="47">
        <v>4</v>
      </c>
    </row>
    <row r="193" spans="2:4">
      <c r="B193" s="42" t="s">
        <v>41</v>
      </c>
      <c r="C193" t="s">
        <v>105</v>
      </c>
      <c r="D193" s="47">
        <v>4</v>
      </c>
    </row>
    <row r="194" spans="2:4">
      <c r="B194" s="42" t="s">
        <v>47</v>
      </c>
      <c r="C194" t="s">
        <v>243</v>
      </c>
      <c r="D194" s="47">
        <v>4</v>
      </c>
    </row>
    <row r="195" spans="2:4">
      <c r="B195" s="42" t="s">
        <v>22</v>
      </c>
      <c r="C195" t="s">
        <v>244</v>
      </c>
      <c r="D195" s="47">
        <v>4</v>
      </c>
    </row>
    <row r="196" spans="2:4">
      <c r="B196" s="42" t="s">
        <v>45</v>
      </c>
      <c r="C196" t="s">
        <v>245</v>
      </c>
      <c r="D196" s="47">
        <v>4</v>
      </c>
    </row>
    <row r="197" spans="2:4">
      <c r="B197" s="42" t="s">
        <v>14</v>
      </c>
      <c r="C197" t="s">
        <v>246</v>
      </c>
      <c r="D197" s="47">
        <v>4</v>
      </c>
    </row>
    <row r="198" spans="2:4">
      <c r="B198" s="42" t="s">
        <v>8</v>
      </c>
      <c r="C198" t="s">
        <v>247</v>
      </c>
      <c r="D198" s="47">
        <v>3</v>
      </c>
    </row>
    <row r="199" spans="2:4">
      <c r="B199" s="42" t="s">
        <v>66</v>
      </c>
      <c r="C199" t="s">
        <v>248</v>
      </c>
      <c r="D199" s="47">
        <v>3</v>
      </c>
    </row>
    <row r="200" spans="2:4">
      <c r="B200" s="42" t="s">
        <v>45</v>
      </c>
      <c r="C200" t="s">
        <v>249</v>
      </c>
      <c r="D200" s="47">
        <v>3</v>
      </c>
    </row>
    <row r="201" spans="2:4">
      <c r="B201" s="42" t="s">
        <v>14</v>
      </c>
      <c r="C201" t="s">
        <v>250</v>
      </c>
      <c r="D201" s="47">
        <v>3</v>
      </c>
    </row>
    <row r="202" spans="2:4">
      <c r="B202" s="42" t="s">
        <v>57</v>
      </c>
      <c r="C202" t="s">
        <v>251</v>
      </c>
      <c r="D202" s="47">
        <v>3</v>
      </c>
    </row>
    <row r="203" spans="2:4">
      <c r="B203" s="42" t="s">
        <v>35</v>
      </c>
      <c r="C203" t="s">
        <v>252</v>
      </c>
      <c r="D203" s="47">
        <v>3</v>
      </c>
    </row>
    <row r="204" spans="2:4">
      <c r="B204" s="42" t="s">
        <v>61</v>
      </c>
      <c r="C204" t="s">
        <v>253</v>
      </c>
      <c r="D204" s="47">
        <v>3</v>
      </c>
    </row>
    <row r="205" spans="2:4">
      <c r="B205" s="42" t="s">
        <v>14</v>
      </c>
      <c r="C205" t="s">
        <v>254</v>
      </c>
      <c r="D205" s="47">
        <v>3</v>
      </c>
    </row>
    <row r="206" spans="2:4">
      <c r="B206" s="42" t="s">
        <v>23</v>
      </c>
      <c r="C206" t="s">
        <v>255</v>
      </c>
      <c r="D206" s="47">
        <v>3</v>
      </c>
    </row>
    <row r="207" spans="2:4">
      <c r="B207" s="42" t="s">
        <v>39</v>
      </c>
      <c r="C207" t="s">
        <v>256</v>
      </c>
      <c r="D207" s="47">
        <v>3</v>
      </c>
    </row>
    <row r="208" spans="2:4">
      <c r="B208" s="42" t="s">
        <v>18</v>
      </c>
      <c r="C208" t="s">
        <v>257</v>
      </c>
      <c r="D208" s="47">
        <v>3</v>
      </c>
    </row>
    <row r="209" spans="2:4">
      <c r="B209" s="42" t="s">
        <v>47</v>
      </c>
      <c r="C209" t="s">
        <v>258</v>
      </c>
      <c r="D209" s="47">
        <v>3</v>
      </c>
    </row>
    <row r="210" spans="2:4">
      <c r="B210" s="42" t="s">
        <v>43</v>
      </c>
      <c r="C210" t="s">
        <v>259</v>
      </c>
      <c r="D210" s="47">
        <v>3</v>
      </c>
    </row>
    <row r="211" spans="2:4">
      <c r="B211" s="42" t="s">
        <v>8</v>
      </c>
      <c r="C211" t="s">
        <v>260</v>
      </c>
      <c r="D211" s="47">
        <v>3</v>
      </c>
    </row>
    <row r="212" spans="2:4">
      <c r="B212" s="42" t="s">
        <v>62</v>
      </c>
      <c r="C212" t="s">
        <v>261</v>
      </c>
      <c r="D212" s="47">
        <v>3</v>
      </c>
    </row>
    <row r="213" spans="2:4">
      <c r="B213" t="s">
        <v>74</v>
      </c>
      <c r="C213" t="s">
        <v>74</v>
      </c>
      <c r="D213" s="47">
        <v>3</v>
      </c>
    </row>
    <row r="214" spans="2:4">
      <c r="B214" t="s">
        <v>62</v>
      </c>
      <c r="C214" t="s">
        <v>262</v>
      </c>
      <c r="D214" s="47">
        <v>2</v>
      </c>
    </row>
    <row r="215" spans="2:4">
      <c r="B215" t="s">
        <v>14</v>
      </c>
      <c r="C215" t="s">
        <v>263</v>
      </c>
      <c r="D215" s="47">
        <v>2</v>
      </c>
    </row>
    <row r="216" spans="2:4">
      <c r="B216" t="s">
        <v>27</v>
      </c>
      <c r="C216" t="s">
        <v>264</v>
      </c>
      <c r="D216" s="47">
        <v>2</v>
      </c>
    </row>
    <row r="217" spans="2:4">
      <c r="B217" t="s">
        <v>66</v>
      </c>
      <c r="C217" t="s">
        <v>265</v>
      </c>
      <c r="D217" s="47">
        <v>2</v>
      </c>
    </row>
    <row r="218" spans="2:4">
      <c r="B218" t="s">
        <v>14</v>
      </c>
      <c r="C218" t="s">
        <v>266</v>
      </c>
      <c r="D218" s="47">
        <v>2</v>
      </c>
    </row>
    <row r="219" spans="2:4">
      <c r="B219" t="s">
        <v>62</v>
      </c>
      <c r="C219" t="s">
        <v>267</v>
      </c>
      <c r="D219" s="47">
        <v>2</v>
      </c>
    </row>
    <row r="220" spans="2:4">
      <c r="B220" t="s">
        <v>72</v>
      </c>
      <c r="C220" t="s">
        <v>268</v>
      </c>
      <c r="D220" s="47">
        <v>2</v>
      </c>
    </row>
    <row r="221" spans="2:4">
      <c r="B221" t="s">
        <v>47</v>
      </c>
      <c r="C221" t="s">
        <v>269</v>
      </c>
      <c r="D221" s="47">
        <v>2</v>
      </c>
    </row>
    <row r="222" spans="2:4">
      <c r="B222" t="s">
        <v>20</v>
      </c>
      <c r="C222" t="s">
        <v>270</v>
      </c>
      <c r="D222" s="47">
        <v>2</v>
      </c>
    </row>
    <row r="223" spans="2:4">
      <c r="B223" t="s">
        <v>66</v>
      </c>
      <c r="C223" t="s">
        <v>271</v>
      </c>
      <c r="D223" s="47">
        <v>2</v>
      </c>
    </row>
    <row r="224" spans="2:4">
      <c r="B224" t="s">
        <v>39</v>
      </c>
      <c r="C224" t="s">
        <v>272</v>
      </c>
      <c r="D224" s="47">
        <v>2</v>
      </c>
    </row>
    <row r="225" spans="2:4">
      <c r="B225" t="s">
        <v>71</v>
      </c>
      <c r="C225" t="s">
        <v>273</v>
      </c>
      <c r="D225" s="47">
        <v>2</v>
      </c>
    </row>
    <row r="226" spans="2:4">
      <c r="B226" t="s">
        <v>62</v>
      </c>
      <c r="C226" t="s">
        <v>274</v>
      </c>
      <c r="D226" s="47">
        <v>2</v>
      </c>
    </row>
    <row r="227" spans="2:4">
      <c r="B227" t="s">
        <v>61</v>
      </c>
      <c r="C227" t="s">
        <v>275</v>
      </c>
      <c r="D227" s="47">
        <v>2</v>
      </c>
    </row>
    <row r="228" spans="2:4">
      <c r="B228" t="s">
        <v>63</v>
      </c>
      <c r="C228" t="s">
        <v>276</v>
      </c>
      <c r="D228" s="47">
        <v>2</v>
      </c>
    </row>
    <row r="229" spans="2:4">
      <c r="B229" t="s">
        <v>43</v>
      </c>
      <c r="C229" t="s">
        <v>277</v>
      </c>
      <c r="D229" s="47">
        <v>2</v>
      </c>
    </row>
    <row r="230" spans="2:4">
      <c r="B230" t="s">
        <v>8</v>
      </c>
      <c r="C230" t="s">
        <v>278</v>
      </c>
      <c r="D230" s="47">
        <v>2</v>
      </c>
    </row>
    <row r="231" spans="2:4">
      <c r="B231" t="s">
        <v>8</v>
      </c>
      <c r="C231" t="s">
        <v>279</v>
      </c>
      <c r="D231" s="47">
        <v>2</v>
      </c>
    </row>
    <row r="232" spans="2:4">
      <c r="B232" t="s">
        <v>10</v>
      </c>
      <c r="C232" t="s">
        <v>280</v>
      </c>
      <c r="D232" s="47">
        <v>2</v>
      </c>
    </row>
    <row r="233" spans="2:4">
      <c r="B233" t="s">
        <v>58</v>
      </c>
      <c r="C233" t="s">
        <v>281</v>
      </c>
      <c r="D233" s="47">
        <v>2</v>
      </c>
    </row>
    <row r="234" spans="2:4">
      <c r="B234" t="s">
        <v>64</v>
      </c>
      <c r="C234" t="s">
        <v>282</v>
      </c>
      <c r="D234" s="47">
        <v>2</v>
      </c>
    </row>
    <row r="235" spans="2:4">
      <c r="B235" t="s">
        <v>66</v>
      </c>
      <c r="C235" t="s">
        <v>283</v>
      </c>
      <c r="D235" s="47">
        <v>2</v>
      </c>
    </row>
    <row r="236" spans="2:4">
      <c r="B236" t="s">
        <v>65</v>
      </c>
      <c r="C236" t="s">
        <v>284</v>
      </c>
      <c r="D236" s="47">
        <v>2</v>
      </c>
    </row>
    <row r="237" spans="2:4">
      <c r="B237" t="s">
        <v>22</v>
      </c>
      <c r="C237" t="s">
        <v>285</v>
      </c>
      <c r="D237" s="47">
        <v>2</v>
      </c>
    </row>
    <row r="238" spans="2:4">
      <c r="B238" t="s">
        <v>70</v>
      </c>
      <c r="C238" t="s">
        <v>286</v>
      </c>
      <c r="D238" s="47">
        <v>2</v>
      </c>
    </row>
    <row r="239" spans="2:4">
      <c r="B239" t="s">
        <v>70</v>
      </c>
      <c r="C239" t="s">
        <v>287</v>
      </c>
      <c r="D239" s="47">
        <v>2</v>
      </c>
    </row>
    <row r="240" spans="2:4">
      <c r="B240" t="s">
        <v>68</v>
      </c>
      <c r="C240" t="s">
        <v>288</v>
      </c>
      <c r="D240" s="47">
        <v>2</v>
      </c>
    </row>
    <row r="241" spans="2:4">
      <c r="B241" t="s">
        <v>8</v>
      </c>
      <c r="C241" t="s">
        <v>289</v>
      </c>
      <c r="D241" s="47">
        <v>2</v>
      </c>
    </row>
    <row r="242" spans="2:4">
      <c r="B242" t="s">
        <v>18</v>
      </c>
      <c r="C242" t="s">
        <v>97</v>
      </c>
      <c r="D242" s="47">
        <v>1</v>
      </c>
    </row>
    <row r="243" spans="2:4">
      <c r="B243" t="s">
        <v>64</v>
      </c>
      <c r="C243" t="s">
        <v>97</v>
      </c>
      <c r="D243" s="47">
        <v>1</v>
      </c>
    </row>
    <row r="244" spans="2:4">
      <c r="B244" t="s">
        <v>22</v>
      </c>
      <c r="C244" t="s">
        <v>290</v>
      </c>
      <c r="D244" s="47">
        <v>1</v>
      </c>
    </row>
    <row r="245" spans="2:4">
      <c r="B245" t="s">
        <v>73</v>
      </c>
      <c r="C245" t="s">
        <v>291</v>
      </c>
      <c r="D245" s="47">
        <v>1</v>
      </c>
    </row>
    <row r="246" spans="2:4">
      <c r="B246" t="s">
        <v>62</v>
      </c>
      <c r="C246" t="s">
        <v>292</v>
      </c>
      <c r="D246">
        <v>1</v>
      </c>
    </row>
    <row r="247" spans="2:4">
      <c r="B247" t="s">
        <v>55</v>
      </c>
      <c r="C247" t="s">
        <v>293</v>
      </c>
      <c r="D247">
        <v>1</v>
      </c>
    </row>
    <row r="248" spans="2:4">
      <c r="B248" t="s">
        <v>47</v>
      </c>
      <c r="C248" t="s">
        <v>294</v>
      </c>
      <c r="D248">
        <v>1</v>
      </c>
    </row>
    <row r="249" spans="2:4">
      <c r="B249" t="s">
        <v>66</v>
      </c>
      <c r="C249" t="s">
        <v>295</v>
      </c>
      <c r="D249">
        <v>1</v>
      </c>
    </row>
    <row r="250" spans="2:4">
      <c r="B250" t="s">
        <v>47</v>
      </c>
      <c r="C250" t="s">
        <v>296</v>
      </c>
      <c r="D250">
        <v>1</v>
      </c>
    </row>
    <row r="251" spans="2:4">
      <c r="B251" t="s">
        <v>45</v>
      </c>
      <c r="C251" t="s">
        <v>297</v>
      </c>
      <c r="D251">
        <v>1</v>
      </c>
    </row>
    <row r="252" spans="2:4">
      <c r="B252" t="s">
        <v>25</v>
      </c>
      <c r="C252" t="s">
        <v>298</v>
      </c>
      <c r="D252">
        <v>1</v>
      </c>
    </row>
    <row r="253" spans="2:4">
      <c r="B253" t="s">
        <v>35</v>
      </c>
      <c r="C253" t="s">
        <v>299</v>
      </c>
      <c r="D253">
        <v>1</v>
      </c>
    </row>
    <row r="254" spans="2:4">
      <c r="B254" t="s">
        <v>61</v>
      </c>
      <c r="C254" t="s">
        <v>300</v>
      </c>
      <c r="D254">
        <v>1</v>
      </c>
    </row>
    <row r="255" spans="2:4">
      <c r="B255" t="s">
        <v>57</v>
      </c>
      <c r="C255" t="s">
        <v>301</v>
      </c>
      <c r="D255">
        <v>1</v>
      </c>
    </row>
    <row r="256" spans="2:4">
      <c r="B256" t="s">
        <v>35</v>
      </c>
      <c r="C256" t="s">
        <v>302</v>
      </c>
      <c r="D256">
        <v>1</v>
      </c>
    </row>
    <row r="257" spans="2:4">
      <c r="B257" t="s">
        <v>23</v>
      </c>
      <c r="C257" t="s">
        <v>115</v>
      </c>
      <c r="D257">
        <v>1</v>
      </c>
    </row>
    <row r="258" spans="2:4">
      <c r="B258" t="s">
        <v>48</v>
      </c>
      <c r="C258" t="s">
        <v>277</v>
      </c>
      <c r="D258">
        <v>1</v>
      </c>
    </row>
    <row r="259" spans="2:4">
      <c r="B259" t="s">
        <v>62</v>
      </c>
      <c r="C259" t="s">
        <v>303</v>
      </c>
      <c r="D259">
        <v>1</v>
      </c>
    </row>
    <row r="260" spans="2:4">
      <c r="B260" t="s">
        <v>68</v>
      </c>
      <c r="C260" t="s">
        <v>304</v>
      </c>
      <c r="D260">
        <v>1</v>
      </c>
    </row>
    <row r="261" spans="2:4">
      <c r="B261" t="s">
        <v>66</v>
      </c>
      <c r="C261" t="s">
        <v>305</v>
      </c>
      <c r="D261">
        <v>1</v>
      </c>
    </row>
    <row r="262" spans="2:4">
      <c r="B262" t="s">
        <v>22</v>
      </c>
      <c r="C262" t="s">
        <v>306</v>
      </c>
      <c r="D262">
        <v>1</v>
      </c>
    </row>
    <row r="263" spans="2:4">
      <c r="B263" t="s">
        <v>18</v>
      </c>
      <c r="C263" t="s">
        <v>307</v>
      </c>
      <c r="D263">
        <v>1</v>
      </c>
    </row>
    <row r="264" spans="2:4">
      <c r="B264" t="s">
        <v>14</v>
      </c>
      <c r="C264" t="s">
        <v>308</v>
      </c>
      <c r="D264">
        <v>1</v>
      </c>
    </row>
    <row r="265" spans="2:4">
      <c r="B265" t="s">
        <v>69</v>
      </c>
      <c r="C265" t="s">
        <v>69</v>
      </c>
      <c r="D265">
        <v>1</v>
      </c>
    </row>
  </sheetData>
  <conditionalFormatting sqref="D4:D24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26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61:D265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26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26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 Sartorelli</dc:creator>
  <cp:keywords/>
  <dc:description/>
  <cp:lastModifiedBy>Gaspare Biagiotti</cp:lastModifiedBy>
  <cp:revision/>
  <dcterms:created xsi:type="dcterms:W3CDTF">2014-03-04T11:15:28Z</dcterms:created>
  <dcterms:modified xsi:type="dcterms:W3CDTF">2025-10-09T13:02:50Z</dcterms:modified>
  <cp:category/>
  <cp:contentStatus/>
</cp:coreProperties>
</file>